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ci_2400-ICU1AMA_2024L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<sst xmlns="http://schemas.openxmlformats.org/spreadsheetml/2006/main" count="20" uniqueCount="19">
  <si>
    <t xml:space="preserve">Student ID</t>
  </si>
  <si>
    <t xml:space="preserve">Homeworks</t>
  </si>
  <si>
    <t xml:space="preserve">Midterm</t>
  </si>
  <si>
    <t xml:space="preserve">Final</t>
  </si>
  <si>
    <t xml:space="preserve">P1</t>
  </si>
  <si>
    <t xml:space="preserve">P2</t>
  </si>
  <si>
    <t xml:space="preserve">P3</t>
  </si>
  <si>
    <t xml:space="preserve">P4</t>
  </si>
  <si>
    <t xml:space="preserve">P5</t>
  </si>
  <si>
    <t xml:space="preserve">P6</t>
  </si>
  <si>
    <t xml:space="preserve">Final exam / 50</t>
  </si>
  <si>
    <t xml:space="preserve">Sum</t>
  </si>
  <si>
    <t xml:space="preserve">Grade</t>
  </si>
  <si>
    <t xml:space="preserve">HW score</t>
  </si>
  <si>
    <t xml:space="preserve">HW grade</t>
  </si>
  <si>
    <t xml:space="preserve">K-17576</t>
  </si>
  <si>
    <t xml:space="preserve">NK</t>
  </si>
  <si>
    <t xml:space="preserve">K-17201</t>
  </si>
  <si>
    <t xml:space="preserve">Retake: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</si>
</sst>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theme="1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4.25" customHeight="true" zeroHeight="false" outlineLevelRow="0" outlineLevelCol="0"/>
  <cols>
    <col collapsed="false" customWidth="true" hidden="false" outlineLevel="0" max="1" min="1" style="1" width="9.44"/>
    <col collapsed="false" customWidth="true" hidden="false" outlineLevel="0" max="2" min="2" style="2" width="10.78"/>
    <col collapsed="false" customWidth="true" hidden="false" outlineLevel="0" max="10" min="3" style="2" width="8.88"/>
    <col collapsed="false" customWidth="true" hidden="false" outlineLevel="0" max="11" min="11" style="3" width="13.44"/>
    <col collapsed="false" customWidth="true" hidden="false" outlineLevel="0" max="12" min="12" style="2" width="8.88"/>
    <col collapsed="false" customWidth="true" hidden="false" outlineLevel="0" max="13" min="13" style="3" width="8.88"/>
    <col collapsed="false" customWidth="true" hidden="false" outlineLevel="0" max="15" min="14" style="4" width="8.88"/>
    <col collapsed="false" customWidth="true" hidden="false" outlineLevel="0" max="16384" min="16383" style="0" width="11.53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4" t="s">
        <v>13</v>
      </c>
      <c r="O1" s="4" t="s">
        <v>14</v>
      </c>
    </row>
    <row r="2" customFormat="false" ht="14.25" hidden="false" customHeight="false" outlineLevel="0" collapsed="false">
      <c r="A2" s="1" t="n">
        <v>425266</v>
      </c>
      <c r="B2" s="2" t="n">
        <v>9</v>
      </c>
      <c r="C2" s="2" t="n">
        <v>32</v>
      </c>
      <c r="E2" s="2" t="n">
        <v>7</v>
      </c>
      <c r="F2" s="2" t="n">
        <v>8</v>
      </c>
      <c r="G2" s="2" t="n">
        <v>6</v>
      </c>
      <c r="K2" s="3" t="n">
        <f aca="false">ROUNDUP(SUM(E2:J2)/4*5,0)</f>
        <v>27</v>
      </c>
      <c r="L2" s="2" t="n">
        <f aca="false">B2+C2+K2</f>
        <v>68</v>
      </c>
      <c r="M2" s="3" t="n">
        <v>4</v>
      </c>
      <c r="N2" s="4" t="n">
        <f aca="false">ROUNDUP(100*B2/15,0)</f>
        <v>60</v>
      </c>
      <c r="O2" s="4" t="n">
        <v>3.5</v>
      </c>
    </row>
    <row r="3" customFormat="false" ht="14.25" hidden="false" customHeight="false" outlineLevel="0" collapsed="false">
      <c r="A3" s="1" t="n">
        <v>403498</v>
      </c>
      <c r="B3" s="2" t="n">
        <v>6</v>
      </c>
      <c r="K3" s="3" t="n">
        <f aca="false">ROUNDUP(SUM(E3:J3)/4*5,0)</f>
        <v>0</v>
      </c>
      <c r="L3" s="2" t="n">
        <f aca="false">B3+C3+K3</f>
        <v>6</v>
      </c>
      <c r="M3" s="3" t="n">
        <v>2</v>
      </c>
      <c r="N3" s="4" t="n">
        <f aca="false">ROUNDUP(100*B3/15,0)</f>
        <v>40</v>
      </c>
    </row>
    <row r="4" customFormat="false" ht="14.25" hidden="false" customHeight="false" outlineLevel="0" collapsed="false">
      <c r="A4" s="1" t="s">
        <v>15</v>
      </c>
      <c r="B4" s="2" t="n">
        <v>0</v>
      </c>
      <c r="C4" s="2" t="n">
        <v>5</v>
      </c>
      <c r="K4" s="3" t="n">
        <f aca="false">ROUNDUP(SUM(E4:J4)/4*5,0)</f>
        <v>0</v>
      </c>
      <c r="L4" s="2" t="n">
        <f aca="false">B4+C4+K4</f>
        <v>5</v>
      </c>
      <c r="M4" s="3" t="n">
        <v>2</v>
      </c>
      <c r="N4" s="4" t="n">
        <f aca="false">ROUNDUP(100*B4/15,0)</f>
        <v>0</v>
      </c>
    </row>
    <row r="5" customFormat="false" ht="14.25" hidden="false" customHeight="false" outlineLevel="0" collapsed="false">
      <c r="A5" s="1" t="n">
        <v>477661</v>
      </c>
      <c r="B5" s="2" t="n">
        <v>0</v>
      </c>
      <c r="K5" s="3" t="n">
        <f aca="false">ROUNDUP(SUM(E5:J5)/4*5,0)</f>
        <v>0</v>
      </c>
      <c r="L5" s="2" t="n">
        <f aca="false">B5+C5+K5</f>
        <v>0</v>
      </c>
      <c r="M5" s="3" t="s">
        <v>16</v>
      </c>
      <c r="N5" s="4" t="n">
        <f aca="false">ROUNDUP(100*B5/15,0)</f>
        <v>0</v>
      </c>
    </row>
    <row r="6" customFormat="false" ht="14.25" hidden="false" customHeight="false" outlineLevel="0" collapsed="false">
      <c r="A6" s="1" t="n">
        <v>473382</v>
      </c>
      <c r="B6" s="2" t="n">
        <v>15</v>
      </c>
      <c r="C6" s="2" t="n">
        <v>39</v>
      </c>
      <c r="E6" s="2" t="n">
        <v>9</v>
      </c>
      <c r="F6" s="2" t="n">
        <v>10</v>
      </c>
      <c r="G6" s="2" t="n">
        <v>10</v>
      </c>
      <c r="J6" s="2" t="n">
        <v>4</v>
      </c>
      <c r="K6" s="3" t="n">
        <f aca="false">ROUNDUP(SUM(E6:J6)/4*5,0)</f>
        <v>42</v>
      </c>
      <c r="L6" s="2" t="n">
        <f aca="false">B6+C6+K6</f>
        <v>96</v>
      </c>
      <c r="M6" s="3" t="n">
        <v>5</v>
      </c>
      <c r="N6" s="4" t="n">
        <f aca="false">ROUNDUP(100*B6/15,0)</f>
        <v>100</v>
      </c>
      <c r="O6" s="4" t="n">
        <v>5</v>
      </c>
    </row>
    <row r="7" customFormat="false" ht="14.25" hidden="false" customHeight="false" outlineLevel="0" collapsed="false">
      <c r="A7" s="1" t="n">
        <v>384555</v>
      </c>
      <c r="B7" s="2" t="n">
        <v>10</v>
      </c>
      <c r="C7" s="2" t="n">
        <v>45</v>
      </c>
      <c r="E7" s="2" t="n">
        <v>9</v>
      </c>
      <c r="G7" s="2" t="n">
        <v>8</v>
      </c>
      <c r="J7" s="2" t="n">
        <v>1</v>
      </c>
      <c r="K7" s="3" t="n">
        <f aca="false">ROUNDUP(SUM(E7:J7)/4*5,0)</f>
        <v>23</v>
      </c>
      <c r="L7" s="2" t="n">
        <f aca="false">B7+C7+K7</f>
        <v>78</v>
      </c>
      <c r="M7" s="3" t="n">
        <v>4.5</v>
      </c>
      <c r="N7" s="4" t="n">
        <f aca="false">ROUNDUP(100*B7/15,0)</f>
        <v>67</v>
      </c>
      <c r="O7" s="4" t="n">
        <v>3.5</v>
      </c>
    </row>
    <row r="8" customFormat="false" ht="14.25" hidden="false" customHeight="false" outlineLevel="0" collapsed="false">
      <c r="A8" s="1" t="n">
        <v>466764</v>
      </c>
      <c r="B8" s="2" t="n">
        <v>13</v>
      </c>
      <c r="C8" s="5" t="n">
        <v>22</v>
      </c>
      <c r="E8" s="2" t="n">
        <v>5</v>
      </c>
      <c r="F8" s="2" t="n">
        <v>9</v>
      </c>
      <c r="G8" s="2" t="n">
        <v>4</v>
      </c>
      <c r="K8" s="3" t="n">
        <f aca="false">ROUNDUP(SUM(E8:J8)/4*5,0)</f>
        <v>23</v>
      </c>
      <c r="L8" s="2" t="n">
        <f aca="false">B8+C8+K8</f>
        <v>58</v>
      </c>
      <c r="M8" s="3" t="n">
        <v>3.5</v>
      </c>
      <c r="N8" s="4" t="n">
        <f aca="false">ROUNDUP(100*B8/15,0)</f>
        <v>87</v>
      </c>
      <c r="O8" s="3" t="n">
        <v>4.5</v>
      </c>
    </row>
    <row r="9" customFormat="false" ht="14.25" hidden="false" customHeight="false" outlineLevel="0" collapsed="false">
      <c r="A9" s="1" t="n">
        <v>478561</v>
      </c>
      <c r="B9" s="2" t="n">
        <v>14</v>
      </c>
      <c r="C9" s="2" t="n">
        <v>32</v>
      </c>
      <c r="E9" s="2" t="n">
        <v>6</v>
      </c>
      <c r="F9" s="2" t="n">
        <v>9</v>
      </c>
      <c r="G9" s="2" t="n">
        <v>7</v>
      </c>
      <c r="I9" s="2" t="n">
        <v>3</v>
      </c>
      <c r="K9" s="3" t="n">
        <f aca="false">ROUNDUP(SUM(E9:J9)/4*5,0)</f>
        <v>32</v>
      </c>
      <c r="L9" s="2" t="n">
        <f aca="false">B9+C9+K9</f>
        <v>78</v>
      </c>
      <c r="M9" s="3" t="n">
        <v>4.5</v>
      </c>
      <c r="N9" s="4" t="n">
        <f aca="false">ROUNDUP(100*B9/15,0)</f>
        <v>94</v>
      </c>
      <c r="O9" s="3" t="n">
        <v>5</v>
      </c>
    </row>
    <row r="10" customFormat="false" ht="14.25" hidden="false" customHeight="false" outlineLevel="0" collapsed="false">
      <c r="A10" s="1" t="s">
        <v>17</v>
      </c>
      <c r="B10" s="2" t="n">
        <v>0</v>
      </c>
      <c r="K10" s="3" t="n">
        <f aca="false">ROUNDUP(SUM(E10:J10)/4*5,0)</f>
        <v>0</v>
      </c>
      <c r="L10" s="2" t="n">
        <f aca="false">B10+C10+K10</f>
        <v>0</v>
      </c>
      <c r="M10" s="3" t="s">
        <v>16</v>
      </c>
      <c r="N10" s="4" t="n">
        <f aca="false">ROUNDUP(100*B10/15,0)</f>
        <v>0</v>
      </c>
    </row>
    <row r="11" customFormat="false" ht="14.25" hidden="false" customHeight="false" outlineLevel="0" collapsed="false">
      <c r="A11" s="1" t="n">
        <v>473393</v>
      </c>
      <c r="B11" s="2" t="n">
        <v>14</v>
      </c>
      <c r="C11" s="2" t="n">
        <v>44</v>
      </c>
      <c r="E11" s="2" t="n">
        <v>9</v>
      </c>
      <c r="F11" s="2" t="n">
        <v>10</v>
      </c>
      <c r="G11" s="2" t="n">
        <v>7</v>
      </c>
      <c r="H11" s="2" t="n">
        <v>10</v>
      </c>
      <c r="K11" s="3" t="n">
        <f aca="false">ROUNDUP(SUM(E11:J11)/4*5,0)</f>
        <v>45</v>
      </c>
      <c r="L11" s="2" t="n">
        <f aca="false">B11+C11+K11</f>
        <v>103</v>
      </c>
      <c r="M11" s="3" t="n">
        <v>5.5</v>
      </c>
      <c r="N11" s="4" t="n">
        <f aca="false">ROUNDUP(100*B11/15,0)</f>
        <v>94</v>
      </c>
      <c r="O11" s="4" t="n">
        <v>5</v>
      </c>
    </row>
    <row r="12" customFormat="false" ht="14.25" hidden="false" customHeight="false" outlineLevel="0" collapsed="false">
      <c r="A12" s="1" t="n">
        <v>436660</v>
      </c>
      <c r="B12" s="2" t="n">
        <v>5</v>
      </c>
      <c r="C12" s="5" t="n">
        <v>32</v>
      </c>
      <c r="E12" s="2" t="n">
        <v>10</v>
      </c>
      <c r="F12" s="2" t="n">
        <v>6</v>
      </c>
      <c r="G12" s="2" t="n">
        <v>8</v>
      </c>
      <c r="K12" s="3" t="n">
        <f aca="false">ROUNDUP(SUM(E12:J12)/4*5,0)</f>
        <v>30</v>
      </c>
      <c r="L12" s="2" t="n">
        <f aca="false">B12+C12+K12</f>
        <v>67</v>
      </c>
      <c r="M12" s="3" t="n">
        <v>4</v>
      </c>
      <c r="N12" s="4" t="n">
        <f aca="false">ROUNDUP(100*B12/15,0)</f>
        <v>34</v>
      </c>
    </row>
    <row r="13" customFormat="false" ht="14.25" hidden="false" customHeight="false" outlineLevel="0" collapsed="false">
      <c r="A13" s="1" t="n">
        <v>468410</v>
      </c>
      <c r="B13" s="2" t="n">
        <v>10</v>
      </c>
      <c r="C13" s="2" t="n">
        <v>28</v>
      </c>
      <c r="E13" s="2" t="n">
        <v>7</v>
      </c>
      <c r="F13" s="2" t="n">
        <v>4</v>
      </c>
      <c r="K13" s="3" t="n">
        <f aca="false">ROUNDUP(SUM(E13:J13)/4*5,0)</f>
        <v>14</v>
      </c>
      <c r="L13" s="2" t="n">
        <f aca="false">B13+C13+K13</f>
        <v>52</v>
      </c>
      <c r="M13" s="3" t="n">
        <v>3</v>
      </c>
      <c r="N13" s="4" t="n">
        <f aca="false">ROUNDUP(100*B13/15,0)</f>
        <v>67</v>
      </c>
      <c r="O13" s="3" t="n">
        <v>3.5</v>
      </c>
    </row>
    <row r="14" customFormat="false" ht="14.25" hidden="false" customHeight="false" outlineLevel="0" collapsed="false">
      <c r="A14" s="1" t="n">
        <v>393254</v>
      </c>
      <c r="B14" s="2" t="n">
        <v>6</v>
      </c>
      <c r="C14" s="2" t="n">
        <v>8</v>
      </c>
      <c r="D14" s="2" t="s">
        <v>18</v>
      </c>
      <c r="E14" s="5" t="n">
        <v>7</v>
      </c>
      <c r="F14" s="5" t="n">
        <v>9</v>
      </c>
      <c r="G14" s="5" t="n">
        <v>8</v>
      </c>
      <c r="I14" s="5" t="n">
        <v>9</v>
      </c>
      <c r="K14" s="6" t="n">
        <f aca="false">ROUNDUP(SUM(E14:J14)/4*10,0)</f>
        <v>83</v>
      </c>
      <c r="L14" s="5" t="n">
        <f aca="false">K14</f>
        <v>83</v>
      </c>
      <c r="M14" s="6" t="n">
        <v>4.5</v>
      </c>
      <c r="N14" s="4" t="n">
        <f aca="false">ROUNDUP(100*B14/15,0)</f>
        <v>40</v>
      </c>
      <c r="O14" s="6" t="n">
        <v>4.5</v>
      </c>
    </row>
    <row r="15" customFormat="false" ht="14.25" hidden="false" customHeight="false" outlineLevel="0" collapsed="false">
      <c r="A15" s="1" t="n">
        <v>447469</v>
      </c>
      <c r="B15" s="2" t="n">
        <v>6</v>
      </c>
      <c r="C15" s="2" t="n">
        <v>32</v>
      </c>
      <c r="E15" s="2" t="n">
        <v>9</v>
      </c>
      <c r="F15" s="2" t="n">
        <v>10</v>
      </c>
      <c r="G15" s="2" t="n">
        <v>7</v>
      </c>
      <c r="H15" s="2" t="n">
        <v>8</v>
      </c>
      <c r="K15" s="3" t="n">
        <f aca="false">ROUNDUP(SUM(E15:J15)/4*5,0)</f>
        <v>43</v>
      </c>
      <c r="L15" s="2" t="n">
        <f aca="false">B15+C15+K15</f>
        <v>81</v>
      </c>
      <c r="M15" s="3" t="n">
        <v>4.5</v>
      </c>
      <c r="N15" s="4" t="n">
        <f aca="false">ROUNDUP(100*B15/15,0)</f>
        <v>40</v>
      </c>
    </row>
    <row r="16" customFormat="false" ht="14.25" hidden="false" customHeight="false" outlineLevel="0" collapsed="false">
      <c r="A16" s="1" t="n">
        <v>476703</v>
      </c>
      <c r="B16" s="2" t="n">
        <v>4</v>
      </c>
      <c r="C16" s="2" t="n">
        <v>43</v>
      </c>
      <c r="E16" s="2" t="n">
        <v>9</v>
      </c>
      <c r="F16" s="2" t="n">
        <v>4</v>
      </c>
      <c r="G16" s="2" t="n">
        <v>7</v>
      </c>
      <c r="H16" s="2" t="n">
        <v>6</v>
      </c>
      <c r="K16" s="3" t="n">
        <f aca="false">ROUNDUP(SUM(E16:J16)/4*5,0)</f>
        <v>33</v>
      </c>
      <c r="L16" s="2" t="n">
        <f aca="false">B16+C16+K16</f>
        <v>80</v>
      </c>
      <c r="M16" s="3" t="n">
        <v>4.5</v>
      </c>
      <c r="N16" s="4" t="n">
        <f aca="false">ROUNDUP(100*B16/15,0)</f>
        <v>27</v>
      </c>
    </row>
    <row r="17" customFormat="false" ht="14.25" hidden="false" customHeight="false" outlineLevel="0" collapsed="false">
      <c r="A17" s="1" t="n">
        <v>444116</v>
      </c>
      <c r="B17" s="2" t="n">
        <v>0</v>
      </c>
      <c r="C17" s="5" t="n">
        <v>10</v>
      </c>
      <c r="K17" s="3" t="n">
        <f aca="false">ROUNDUP(SUM(E17:J17)/4*5,0)</f>
        <v>0</v>
      </c>
      <c r="L17" s="2" t="n">
        <f aca="false">B17+C17+K17</f>
        <v>10</v>
      </c>
      <c r="M17" s="3" t="n">
        <v>2</v>
      </c>
      <c r="N17" s="4" t="n">
        <f aca="false">ROUNDUP(100*B17/15,0)</f>
        <v>0</v>
      </c>
    </row>
    <row r="18" customFormat="false" ht="14.25" hidden="false" customHeight="false" outlineLevel="0" collapsed="false">
      <c r="A18" s="1" t="n">
        <v>478562</v>
      </c>
      <c r="B18" s="2" t="n">
        <v>0</v>
      </c>
      <c r="C18" s="2" t="n">
        <v>8</v>
      </c>
      <c r="K18" s="3" t="n">
        <f aca="false">ROUNDUP(SUM(E18:J18)/4*5,0)</f>
        <v>0</v>
      </c>
      <c r="L18" s="2" t="n">
        <f aca="false">B18+C18+K18</f>
        <v>8</v>
      </c>
      <c r="M18" s="3" t="n">
        <v>2</v>
      </c>
      <c r="N18" s="4" t="n">
        <f aca="false">ROUNDUP(100*B18/15,0)</f>
        <v>0</v>
      </c>
    </row>
    <row r="19" customFormat="false" ht="14.25" hidden="false" customHeight="false" outlineLevel="0" collapsed="false">
      <c r="A19" s="1" t="n">
        <v>466791</v>
      </c>
      <c r="B19" s="2" t="n">
        <v>2</v>
      </c>
      <c r="C19" s="2" t="n">
        <v>30</v>
      </c>
      <c r="E19" s="2" t="n">
        <v>8</v>
      </c>
      <c r="F19" s="2" t="n">
        <v>10</v>
      </c>
      <c r="G19" s="2" t="n">
        <v>6</v>
      </c>
      <c r="K19" s="3" t="n">
        <f aca="false">ROUNDUP(SUM(E19:J19)/4*5,0)</f>
        <v>30</v>
      </c>
      <c r="L19" s="2" t="n">
        <f aca="false">B19+C19+K19</f>
        <v>62</v>
      </c>
      <c r="M19" s="3" t="n">
        <v>3.5</v>
      </c>
      <c r="N19" s="4" t="n">
        <f aca="false">ROUNDUP(100*B19/15,0)</f>
        <v>14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LibreOffice/25.2.4.3$MacOSX_AARCH64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2025-02-25T18:00:07Z</dcterms:created>
  <dc:creator>Marcin</dc:creator>
  <dc:description/>
  <dc:language>pl-PL</dc:language>
  <cp:lastModifiedBy/>
  <dcterms:modified xsi:type="dcterms:W3CDTF">2025-09-12T20:01:01Z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