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8" windowWidth="18210" windowHeight="6923"/>
  </bookViews>
  <sheets>
    <sheet name="Obliczenia" sheetId="1" r:id="rId1"/>
    <sheet name="Wykresy" sheetId="4" r:id="rId2"/>
  </sheets>
  <calcPr calcId="145621"/>
</workbook>
</file>

<file path=xl/calcChain.xml><?xml version="1.0" encoding="utf-8"?>
<calcChain xmlns="http://schemas.openxmlformats.org/spreadsheetml/2006/main">
  <c r="N9" i="1" l="1"/>
  <c r="J2" i="4" l="1"/>
  <c r="B6" i="1"/>
  <c r="F24" i="1"/>
  <c r="H24" i="1"/>
  <c r="D17" i="4" s="1"/>
  <c r="B3" i="4"/>
  <c r="D3" i="4"/>
  <c r="B4" i="4"/>
  <c r="D4" i="4"/>
  <c r="B5" i="4"/>
  <c r="D5" i="4"/>
  <c r="B6" i="4"/>
  <c r="D6" i="4"/>
  <c r="B7" i="4"/>
  <c r="D7" i="4"/>
  <c r="B8" i="4"/>
  <c r="D8" i="4"/>
  <c r="B9" i="4"/>
  <c r="D9" i="4"/>
  <c r="B10" i="4"/>
  <c r="D10" i="4"/>
  <c r="B11" i="4"/>
  <c r="D11" i="4"/>
  <c r="B12" i="4"/>
  <c r="D12" i="4"/>
  <c r="D13" i="4"/>
  <c r="D14" i="4"/>
  <c r="D15" i="4"/>
  <c r="D16" i="4"/>
  <c r="D2" i="4"/>
  <c r="B2" i="4"/>
  <c r="B5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D102" i="4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10" i="1"/>
  <c r="F25" i="1" l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B102" i="4" s="1"/>
  <c r="D58" i="4"/>
  <c r="D50" i="4"/>
  <c r="D42" i="4"/>
  <c r="D34" i="4"/>
  <c r="D57" i="4"/>
  <c r="D53" i="4"/>
  <c r="D49" i="4"/>
  <c r="D45" i="4"/>
  <c r="D41" i="4"/>
  <c r="D37" i="4"/>
  <c r="D33" i="4"/>
  <c r="D29" i="4"/>
  <c r="D25" i="4"/>
  <c r="D21" i="4"/>
  <c r="D99" i="4"/>
  <c r="D95" i="4"/>
  <c r="D91" i="4"/>
  <c r="D87" i="4"/>
  <c r="D83" i="4"/>
  <c r="D79" i="4"/>
  <c r="D75" i="4"/>
  <c r="D71" i="4"/>
  <c r="D67" i="4"/>
  <c r="D63" i="4"/>
  <c r="D48" i="4"/>
  <c r="D36" i="4"/>
  <c r="D28" i="4"/>
  <c r="D20" i="4"/>
  <c r="D98" i="4"/>
  <c r="D94" i="4"/>
  <c r="D90" i="4"/>
  <c r="D86" i="4"/>
  <c r="D82" i="4"/>
  <c r="D78" i="4"/>
  <c r="D74" i="4"/>
  <c r="D70" i="4"/>
  <c r="D66" i="4"/>
  <c r="D62" i="4"/>
  <c r="D56" i="4"/>
  <c r="D52" i="4"/>
  <c r="D44" i="4"/>
  <c r="D40" i="4"/>
  <c r="D32" i="4"/>
  <c r="D24" i="4"/>
  <c r="D59" i="4"/>
  <c r="D55" i="4"/>
  <c r="D51" i="4"/>
  <c r="D47" i="4"/>
  <c r="D43" i="4"/>
  <c r="D39" i="4"/>
  <c r="D35" i="4"/>
  <c r="D31" i="4"/>
  <c r="D27" i="4"/>
  <c r="D23" i="4"/>
  <c r="D19" i="4"/>
  <c r="D101" i="4"/>
  <c r="D97" i="4"/>
  <c r="D93" i="4"/>
  <c r="D89" i="4"/>
  <c r="D85" i="4"/>
  <c r="D81" i="4"/>
  <c r="D77" i="4"/>
  <c r="D73" i="4"/>
  <c r="D69" i="4"/>
  <c r="D65" i="4"/>
  <c r="D61" i="4"/>
  <c r="D54" i="4"/>
  <c r="D46" i="4"/>
  <c r="D38" i="4"/>
  <c r="D30" i="4"/>
  <c r="D26" i="4"/>
  <c r="D22" i="4"/>
  <c r="D18" i="4"/>
  <c r="D100" i="4"/>
  <c r="D96" i="4"/>
  <c r="D92" i="4"/>
  <c r="D88" i="4"/>
  <c r="D84" i="4"/>
  <c r="D80" i="4"/>
  <c r="D76" i="4"/>
  <c r="D72" i="4"/>
  <c r="D68" i="4"/>
  <c r="D64" i="4"/>
  <c r="D60" i="4"/>
  <c r="B13" i="4"/>
  <c r="B42" i="4"/>
  <c r="B26" i="4"/>
  <c r="B36" i="4"/>
  <c r="B20" i="4"/>
  <c r="B30" i="4"/>
  <c r="B14" i="4"/>
  <c r="B48" i="4"/>
  <c r="B32" i="4"/>
  <c r="B16" i="4"/>
  <c r="B53" i="4"/>
  <c r="B49" i="4"/>
  <c r="B45" i="4"/>
  <c r="B41" i="4"/>
  <c r="B37" i="4"/>
  <c r="B33" i="4"/>
  <c r="B29" i="4"/>
  <c r="B25" i="4"/>
  <c r="B21" i="4"/>
  <c r="B17" i="4"/>
  <c r="B15" i="4"/>
  <c r="B77" i="4"/>
  <c r="B69" i="4"/>
  <c r="B65" i="4"/>
  <c r="B61" i="4"/>
  <c r="B80" i="4"/>
  <c r="B70" i="4"/>
  <c r="B64" i="4"/>
  <c r="G9" i="1"/>
  <c r="C2" i="4" s="1"/>
  <c r="B93" i="4" l="1"/>
  <c r="B88" i="4"/>
  <c r="B100" i="4"/>
  <c r="B52" i="4"/>
  <c r="B66" i="4"/>
  <c r="B86" i="4"/>
  <c r="B63" i="4"/>
  <c r="B71" i="4"/>
  <c r="B79" i="4"/>
  <c r="B87" i="4"/>
  <c r="B95" i="4"/>
  <c r="B62" i="4"/>
  <c r="B78" i="4"/>
  <c r="B92" i="4"/>
  <c r="B23" i="4"/>
  <c r="B31" i="4"/>
  <c r="B39" i="4"/>
  <c r="B47" i="4"/>
  <c r="B55" i="4"/>
  <c r="B24" i="4"/>
  <c r="B56" i="4"/>
  <c r="B38" i="4"/>
  <c r="B28" i="4"/>
  <c r="B18" i="4"/>
  <c r="B50" i="4"/>
  <c r="B101" i="4"/>
  <c r="B73" i="4"/>
  <c r="B89" i="4"/>
  <c r="B82" i="4"/>
  <c r="B57" i="4"/>
  <c r="B46" i="4"/>
  <c r="B58" i="4"/>
  <c r="B85" i="4"/>
  <c r="B76" i="4"/>
  <c r="B90" i="4"/>
  <c r="B81" i="4"/>
  <c r="B97" i="4"/>
  <c r="B68" i="4"/>
  <c r="B94" i="4"/>
  <c r="B60" i="4"/>
  <c r="B74" i="4"/>
  <c r="B96" i="4"/>
  <c r="B67" i="4"/>
  <c r="B75" i="4"/>
  <c r="B83" i="4"/>
  <c r="B91" i="4"/>
  <c r="B99" i="4"/>
  <c r="B72" i="4"/>
  <c r="B84" i="4"/>
  <c r="B98" i="4"/>
  <c r="B19" i="4"/>
  <c r="B27" i="4"/>
  <c r="B35" i="4"/>
  <c r="B43" i="4"/>
  <c r="B51" i="4"/>
  <c r="B59" i="4"/>
  <c r="B40" i="4"/>
  <c r="B22" i="4"/>
  <c r="B54" i="4"/>
  <c r="B44" i="4"/>
  <c r="B34" i="4"/>
  <c r="I9" i="1"/>
  <c r="E2" i="4" s="1"/>
  <c r="K9" i="1"/>
  <c r="G2" i="4" s="1"/>
  <c r="O9" i="1" l="1"/>
  <c r="K2" i="4" s="1"/>
  <c r="G10" i="1"/>
  <c r="C3" i="4" s="1"/>
  <c r="J9" i="1"/>
  <c r="F2" i="4" s="1"/>
  <c r="L9" i="1"/>
  <c r="H2" i="4" s="1"/>
  <c r="M9" i="1" l="1"/>
  <c r="I2" i="4" s="1"/>
  <c r="P9" i="1"/>
  <c r="L2" i="4" s="1"/>
  <c r="N10" i="1"/>
  <c r="J3" i="4" s="1"/>
  <c r="I10" i="1"/>
  <c r="E3" i="4" s="1"/>
  <c r="K10" i="1"/>
  <c r="G3" i="4" s="1"/>
  <c r="J10" i="1" l="1"/>
  <c r="F3" i="4" s="1"/>
  <c r="G11" i="1"/>
  <c r="L10" i="1"/>
  <c r="H3" i="4" s="1"/>
  <c r="O10" i="1"/>
  <c r="K3" i="4" s="1"/>
  <c r="C4" i="4" l="1"/>
  <c r="N11" i="1"/>
  <c r="J4" i="4"/>
  <c r="K11" i="1"/>
  <c r="G4" i="4" s="1"/>
  <c r="I11" i="1"/>
  <c r="E4" i="4" s="1"/>
  <c r="M10" i="1"/>
  <c r="I3" i="4" s="1"/>
  <c r="P10" i="1"/>
  <c r="L3" i="4" s="1"/>
  <c r="J11" i="1" l="1"/>
  <c r="F4" i="4" s="1"/>
  <c r="O11" i="1"/>
  <c r="K4" i="4" s="1"/>
  <c r="G12" i="1"/>
  <c r="L11" i="1"/>
  <c r="H4" i="4" s="1"/>
  <c r="C5" i="4" l="1"/>
  <c r="N12" i="1"/>
  <c r="J5" i="4" s="1"/>
  <c r="K12" i="1"/>
  <c r="G5" i="4" s="1"/>
  <c r="I12" i="1"/>
  <c r="E5" i="4" s="1"/>
  <c r="P11" i="1"/>
  <c r="L4" i="4" s="1"/>
  <c r="M11" i="1"/>
  <c r="I4" i="4" s="1"/>
  <c r="J12" i="1" l="1"/>
  <c r="F5" i="4" s="1"/>
  <c r="G13" i="1"/>
  <c r="O12" i="1"/>
  <c r="K5" i="4" s="1"/>
  <c r="L12" i="1"/>
  <c r="H5" i="4" s="1"/>
  <c r="C6" i="4" l="1"/>
  <c r="N13" i="1"/>
  <c r="M12" i="1"/>
  <c r="I5" i="4" s="1"/>
  <c r="P12" i="1"/>
  <c r="L5" i="4" s="1"/>
  <c r="I13" i="1"/>
  <c r="E6" i="4" s="1"/>
  <c r="J6" i="4"/>
  <c r="K13" i="1"/>
  <c r="G6" i="4" s="1"/>
  <c r="O13" i="1" l="1"/>
  <c r="K6" i="4" s="1"/>
  <c r="G14" i="1"/>
  <c r="L13" i="1"/>
  <c r="H6" i="4" s="1"/>
  <c r="J13" i="1"/>
  <c r="F6" i="4" s="1"/>
  <c r="C7" i="4" l="1"/>
  <c r="N14" i="1"/>
  <c r="J7" i="4" s="1"/>
  <c r="P13" i="1"/>
  <c r="L6" i="4" s="1"/>
  <c r="M13" i="1"/>
  <c r="I6" i="4" s="1"/>
  <c r="K14" i="1"/>
  <c r="G7" i="4" s="1"/>
  <c r="I14" i="1"/>
  <c r="E7" i="4" s="1"/>
  <c r="G15" i="1" l="1"/>
  <c r="O14" i="1"/>
  <c r="K7" i="4" s="1"/>
  <c r="L14" i="1"/>
  <c r="H7" i="4" s="1"/>
  <c r="J14" i="1"/>
  <c r="F7" i="4" s="1"/>
  <c r="C8" i="4" l="1"/>
  <c r="N15" i="1"/>
  <c r="M14" i="1"/>
  <c r="I7" i="4" s="1"/>
  <c r="P14" i="1"/>
  <c r="L7" i="4" s="1"/>
  <c r="K15" i="1"/>
  <c r="G8" i="4" s="1"/>
  <c r="I15" i="1"/>
  <c r="E8" i="4" s="1"/>
  <c r="J8" i="4"/>
  <c r="O15" i="1" l="1"/>
  <c r="K8" i="4" s="1"/>
  <c r="G16" i="1"/>
  <c r="L15" i="1"/>
  <c r="H8" i="4" s="1"/>
  <c r="J15" i="1"/>
  <c r="F8" i="4" s="1"/>
  <c r="C9" i="4" l="1"/>
  <c r="N16" i="1"/>
  <c r="P15" i="1"/>
  <c r="L8" i="4" s="1"/>
  <c r="M15" i="1"/>
  <c r="I8" i="4" s="1"/>
  <c r="K16" i="1"/>
  <c r="G9" i="4" s="1"/>
  <c r="J9" i="4"/>
  <c r="I16" i="1"/>
  <c r="E9" i="4" s="1"/>
  <c r="G17" i="1" l="1"/>
  <c r="O16" i="1"/>
  <c r="K9" i="4" s="1"/>
  <c r="L16" i="1"/>
  <c r="H9" i="4" s="1"/>
  <c r="J16" i="1"/>
  <c r="F9" i="4" s="1"/>
  <c r="C10" i="4" l="1"/>
  <c r="N17" i="1"/>
  <c r="P16" i="1"/>
  <c r="L9" i="4" s="1"/>
  <c r="M16" i="1"/>
  <c r="I9" i="4" s="1"/>
  <c r="K17" i="1"/>
  <c r="G10" i="4" s="1"/>
  <c r="I17" i="1"/>
  <c r="E10" i="4" s="1"/>
  <c r="J10" i="4"/>
  <c r="J17" i="1" l="1"/>
  <c r="F10" i="4" s="1"/>
  <c r="O17" i="1"/>
  <c r="K10" i="4" s="1"/>
  <c r="G18" i="1"/>
  <c r="L17" i="1"/>
  <c r="H10" i="4" s="1"/>
  <c r="C11" i="4" l="1"/>
  <c r="N18" i="1"/>
  <c r="J11" i="4" s="1"/>
  <c r="P17" i="1"/>
  <c r="L10" i="4" s="1"/>
  <c r="M17" i="1"/>
  <c r="I10" i="4" s="1"/>
  <c r="I18" i="1"/>
  <c r="E11" i="4" s="1"/>
  <c r="K18" i="1"/>
  <c r="G11" i="4" s="1"/>
  <c r="J18" i="1" l="1"/>
  <c r="F11" i="4" s="1"/>
  <c r="O18" i="1"/>
  <c r="K11" i="4" s="1"/>
  <c r="G19" i="1"/>
  <c r="L18" i="1"/>
  <c r="H11" i="4" s="1"/>
  <c r="C12" i="4" l="1"/>
  <c r="N19" i="1"/>
  <c r="K19" i="1"/>
  <c r="G12" i="4" s="1"/>
  <c r="I19" i="1"/>
  <c r="E12" i="4" s="1"/>
  <c r="J12" i="4"/>
  <c r="P18" i="1"/>
  <c r="L11" i="4" s="1"/>
  <c r="M18" i="1"/>
  <c r="I11" i="4" s="1"/>
  <c r="O19" i="1" l="1"/>
  <c r="K12" i="4" s="1"/>
  <c r="G20" i="1"/>
  <c r="L19" i="1"/>
  <c r="H12" i="4" s="1"/>
  <c r="J19" i="1"/>
  <c r="F12" i="4" s="1"/>
  <c r="C13" i="4" l="1"/>
  <c r="N20" i="1"/>
  <c r="P19" i="1"/>
  <c r="L12" i="4" s="1"/>
  <c r="M19" i="1"/>
  <c r="I12" i="4" s="1"/>
  <c r="J13" i="4"/>
  <c r="I20" i="1"/>
  <c r="E13" i="4" s="1"/>
  <c r="K20" i="1"/>
  <c r="G13" i="4" s="1"/>
  <c r="G21" i="1" l="1"/>
  <c r="O20" i="1"/>
  <c r="K13" i="4" s="1"/>
  <c r="L20" i="1"/>
  <c r="H13" i="4" s="1"/>
  <c r="J20" i="1"/>
  <c r="F13" i="4" s="1"/>
  <c r="C14" i="4" l="1"/>
  <c r="N21" i="1"/>
  <c r="M20" i="1"/>
  <c r="I13" i="4" s="1"/>
  <c r="P20" i="1"/>
  <c r="L13" i="4" s="1"/>
  <c r="I21" i="1"/>
  <c r="E14" i="4" s="1"/>
  <c r="J14" i="4"/>
  <c r="K21" i="1"/>
  <c r="G14" i="4" s="1"/>
  <c r="L21" i="1" l="1"/>
  <c r="H14" i="4" s="1"/>
  <c r="O21" i="1"/>
  <c r="K14" i="4" s="1"/>
  <c r="G22" i="1"/>
  <c r="J21" i="1"/>
  <c r="F14" i="4" s="1"/>
  <c r="C15" i="4" l="1"/>
  <c r="N22" i="1"/>
  <c r="P21" i="1"/>
  <c r="L14" i="4" s="1"/>
  <c r="M21" i="1"/>
  <c r="I14" i="4" s="1"/>
  <c r="J15" i="4"/>
  <c r="I22" i="1"/>
  <c r="E15" i="4" s="1"/>
  <c r="K22" i="1"/>
  <c r="G15" i="4" s="1"/>
  <c r="G23" i="1" l="1"/>
  <c r="O22" i="1"/>
  <c r="K15" i="4" s="1"/>
  <c r="L22" i="1"/>
  <c r="H15" i="4" s="1"/>
  <c r="J22" i="1"/>
  <c r="F15" i="4" s="1"/>
  <c r="C16" i="4" l="1"/>
  <c r="N23" i="1"/>
  <c r="P22" i="1"/>
  <c r="L15" i="4" s="1"/>
  <c r="M22" i="1"/>
  <c r="I15" i="4" s="1"/>
  <c r="J16" i="4"/>
  <c r="K23" i="1"/>
  <c r="G16" i="4" s="1"/>
  <c r="I23" i="1"/>
  <c r="E16" i="4" s="1"/>
  <c r="J23" i="1" l="1"/>
  <c r="F16" i="4" s="1"/>
  <c r="L23" i="1"/>
  <c r="H16" i="4" s="1"/>
  <c r="O23" i="1"/>
  <c r="K16" i="4" s="1"/>
  <c r="G24" i="1"/>
  <c r="C17" i="4" l="1"/>
  <c r="N24" i="1"/>
  <c r="J17" i="4"/>
  <c r="I24" i="1"/>
  <c r="E17" i="4" s="1"/>
  <c r="K24" i="1"/>
  <c r="G17" i="4" s="1"/>
  <c r="P23" i="1"/>
  <c r="L16" i="4" s="1"/>
  <c r="M23" i="1"/>
  <c r="I16" i="4" s="1"/>
  <c r="J24" i="1" l="1"/>
  <c r="F17" i="4" s="1"/>
  <c r="G25" i="1"/>
  <c r="O24" i="1"/>
  <c r="K17" i="4" s="1"/>
  <c r="L24" i="1"/>
  <c r="H17" i="4" s="1"/>
  <c r="C18" i="4" l="1"/>
  <c r="N25" i="1"/>
  <c r="J18" i="4" s="1"/>
  <c r="I25" i="1"/>
  <c r="E18" i="4" s="1"/>
  <c r="K25" i="1"/>
  <c r="G18" i="4" s="1"/>
  <c r="M24" i="1"/>
  <c r="I17" i="4" s="1"/>
  <c r="P24" i="1"/>
  <c r="L17" i="4" s="1"/>
  <c r="J25" i="1" l="1"/>
  <c r="F18" i="4" s="1"/>
  <c r="O25" i="1"/>
  <c r="K18" i="4" s="1"/>
  <c r="G26" i="1"/>
  <c r="L25" i="1"/>
  <c r="H18" i="4" s="1"/>
  <c r="C19" i="4" l="1"/>
  <c r="N26" i="1"/>
  <c r="P25" i="1"/>
  <c r="L18" i="4" s="1"/>
  <c r="M25" i="1"/>
  <c r="I18" i="4" s="1"/>
  <c r="J19" i="4"/>
  <c r="I26" i="1"/>
  <c r="E19" i="4" s="1"/>
  <c r="K26" i="1"/>
  <c r="G19" i="4" s="1"/>
  <c r="G27" i="1" l="1"/>
  <c r="O26" i="1"/>
  <c r="K19" i="4" s="1"/>
  <c r="L26" i="1"/>
  <c r="H19" i="4" s="1"/>
  <c r="J26" i="1"/>
  <c r="F19" i="4" s="1"/>
  <c r="C20" i="4" l="1"/>
  <c r="N27" i="1"/>
  <c r="I27" i="1"/>
  <c r="E20" i="4" s="1"/>
  <c r="J20" i="4"/>
  <c r="K27" i="1"/>
  <c r="G20" i="4" s="1"/>
  <c r="M26" i="1"/>
  <c r="I19" i="4" s="1"/>
  <c r="P26" i="1"/>
  <c r="L19" i="4" s="1"/>
  <c r="O27" i="1" l="1"/>
  <c r="K20" i="4" s="1"/>
  <c r="G28" i="1"/>
  <c r="L27" i="1"/>
  <c r="H20" i="4" s="1"/>
  <c r="J27" i="1"/>
  <c r="F20" i="4" s="1"/>
  <c r="C21" i="4" l="1"/>
  <c r="N28" i="1"/>
  <c r="J21" i="4" s="1"/>
  <c r="P27" i="1"/>
  <c r="L20" i="4" s="1"/>
  <c r="M27" i="1"/>
  <c r="I20" i="4" s="1"/>
  <c r="K28" i="1"/>
  <c r="G21" i="4" s="1"/>
  <c r="I28" i="1"/>
  <c r="E21" i="4" s="1"/>
  <c r="G29" i="1" l="1"/>
  <c r="O28" i="1"/>
  <c r="K21" i="4" s="1"/>
  <c r="L28" i="1"/>
  <c r="H21" i="4" s="1"/>
  <c r="J28" i="1"/>
  <c r="F21" i="4" s="1"/>
  <c r="C22" i="4" l="1"/>
  <c r="N29" i="1"/>
  <c r="J22" i="4" s="1"/>
  <c r="P28" i="1"/>
  <c r="L21" i="4" s="1"/>
  <c r="M28" i="1"/>
  <c r="I21" i="4" s="1"/>
  <c r="I29" i="1"/>
  <c r="E22" i="4" s="1"/>
  <c r="K29" i="1"/>
  <c r="G22" i="4" s="1"/>
  <c r="J29" i="1" l="1"/>
  <c r="F22" i="4" s="1"/>
  <c r="O29" i="1"/>
  <c r="K22" i="4" s="1"/>
  <c r="G30" i="1"/>
  <c r="L29" i="1"/>
  <c r="H22" i="4" s="1"/>
  <c r="C23" i="4" l="1"/>
  <c r="N30" i="1"/>
  <c r="J23" i="4" s="1"/>
  <c r="K30" i="1"/>
  <c r="G23" i="4" s="1"/>
  <c r="I30" i="1"/>
  <c r="E23" i="4" s="1"/>
  <c r="P29" i="1"/>
  <c r="L22" i="4" s="1"/>
  <c r="M29" i="1"/>
  <c r="I22" i="4" s="1"/>
  <c r="J30" i="1" l="1"/>
  <c r="F23" i="4" s="1"/>
  <c r="G31" i="1"/>
  <c r="O30" i="1"/>
  <c r="K23" i="4" s="1"/>
  <c r="L30" i="1"/>
  <c r="H23" i="4" s="1"/>
  <c r="C24" i="4" l="1"/>
  <c r="N31" i="1"/>
  <c r="M30" i="1"/>
  <c r="I23" i="4" s="1"/>
  <c r="P30" i="1"/>
  <c r="L23" i="4" s="1"/>
  <c r="I31" i="1"/>
  <c r="E24" i="4" s="1"/>
  <c r="K31" i="1"/>
  <c r="G24" i="4" s="1"/>
  <c r="J24" i="4"/>
  <c r="O31" i="1" l="1"/>
  <c r="K24" i="4" s="1"/>
  <c r="G32" i="1"/>
  <c r="L31" i="1"/>
  <c r="H24" i="4" s="1"/>
  <c r="J31" i="1"/>
  <c r="F24" i="4" s="1"/>
  <c r="C25" i="4" l="1"/>
  <c r="N32" i="1"/>
  <c r="J25" i="4" s="1"/>
  <c r="K32" i="1"/>
  <c r="G25" i="4" s="1"/>
  <c r="I32" i="1"/>
  <c r="E25" i="4" s="1"/>
  <c r="P31" i="1"/>
  <c r="L24" i="4" s="1"/>
  <c r="M31" i="1"/>
  <c r="I24" i="4" s="1"/>
  <c r="J32" i="1" l="1"/>
  <c r="F25" i="4" s="1"/>
  <c r="O32" i="1"/>
  <c r="K25" i="4" s="1"/>
  <c r="G33" i="1"/>
  <c r="L32" i="1"/>
  <c r="H25" i="4" s="1"/>
  <c r="C26" i="4" l="1"/>
  <c r="N33" i="1"/>
  <c r="J26" i="4" s="1"/>
  <c r="K33" i="1"/>
  <c r="G26" i="4" s="1"/>
  <c r="I33" i="1"/>
  <c r="E26" i="4" s="1"/>
  <c r="P32" i="1"/>
  <c r="L25" i="4" s="1"/>
  <c r="M32" i="1"/>
  <c r="I25" i="4" s="1"/>
  <c r="L33" i="1" l="1"/>
  <c r="H26" i="4" s="1"/>
  <c r="O33" i="1"/>
  <c r="K26" i="4" s="1"/>
  <c r="G34" i="1"/>
  <c r="J33" i="1"/>
  <c r="F26" i="4" s="1"/>
  <c r="C27" i="4" l="1"/>
  <c r="N34" i="1"/>
  <c r="M33" i="1"/>
  <c r="I26" i="4" s="1"/>
  <c r="P33" i="1"/>
  <c r="L26" i="4" s="1"/>
  <c r="I34" i="1"/>
  <c r="E27" i="4" s="1"/>
  <c r="J27" i="4"/>
  <c r="K34" i="1"/>
  <c r="G27" i="4" s="1"/>
  <c r="J34" i="1" l="1"/>
  <c r="F27" i="4" s="1"/>
  <c r="G35" i="1"/>
  <c r="L34" i="1"/>
  <c r="H27" i="4" s="1"/>
  <c r="O34" i="1"/>
  <c r="K27" i="4" s="1"/>
  <c r="C28" i="4" l="1"/>
  <c r="N35" i="1"/>
  <c r="J28" i="4"/>
  <c r="K35" i="1"/>
  <c r="G28" i="4" s="1"/>
  <c r="I35" i="1"/>
  <c r="E28" i="4" s="1"/>
  <c r="P34" i="1"/>
  <c r="L27" i="4" s="1"/>
  <c r="M34" i="1"/>
  <c r="I27" i="4" s="1"/>
  <c r="J35" i="1" l="1"/>
  <c r="F28" i="4" s="1"/>
  <c r="O35" i="1"/>
  <c r="K28" i="4" s="1"/>
  <c r="G36" i="1"/>
  <c r="L35" i="1"/>
  <c r="H28" i="4" s="1"/>
  <c r="C29" i="4" l="1"/>
  <c r="N36" i="1"/>
  <c r="I36" i="1"/>
  <c r="E29" i="4" s="1"/>
  <c r="J29" i="4"/>
  <c r="K36" i="1"/>
  <c r="G29" i="4" s="1"/>
  <c r="M35" i="1"/>
  <c r="I28" i="4" s="1"/>
  <c r="P35" i="1"/>
  <c r="L28" i="4" s="1"/>
  <c r="J36" i="1" l="1"/>
  <c r="F29" i="4" s="1"/>
  <c r="G37" i="1"/>
  <c r="L36" i="1"/>
  <c r="H29" i="4" s="1"/>
  <c r="O36" i="1"/>
  <c r="K29" i="4" s="1"/>
  <c r="C30" i="4" l="1"/>
  <c r="N37" i="1"/>
  <c r="I37" i="1"/>
  <c r="E30" i="4" s="1"/>
  <c r="J30" i="4"/>
  <c r="K37" i="1"/>
  <c r="G30" i="4" s="1"/>
  <c r="M36" i="1"/>
  <c r="I29" i="4" s="1"/>
  <c r="P36" i="1"/>
  <c r="L29" i="4" s="1"/>
  <c r="O37" i="1" l="1"/>
  <c r="K30" i="4" s="1"/>
  <c r="G38" i="1"/>
  <c r="L37" i="1"/>
  <c r="H30" i="4" s="1"/>
  <c r="J37" i="1"/>
  <c r="F30" i="4" s="1"/>
  <c r="C31" i="4" l="1"/>
  <c r="N38" i="1"/>
  <c r="M37" i="1"/>
  <c r="I30" i="4" s="1"/>
  <c r="P37" i="1"/>
  <c r="L30" i="4" s="1"/>
  <c r="I38" i="1"/>
  <c r="E31" i="4" s="1"/>
  <c r="K38" i="1"/>
  <c r="G31" i="4" s="1"/>
  <c r="J31" i="4"/>
  <c r="J38" i="1" l="1"/>
  <c r="F31" i="4" s="1"/>
  <c r="O38" i="1"/>
  <c r="K31" i="4" s="1"/>
  <c r="G39" i="1"/>
  <c r="L38" i="1"/>
  <c r="H31" i="4" s="1"/>
  <c r="C32" i="4" l="1"/>
  <c r="N39" i="1"/>
  <c r="M38" i="1"/>
  <c r="I31" i="4" s="1"/>
  <c r="P38" i="1"/>
  <c r="L31" i="4" s="1"/>
  <c r="I39" i="1"/>
  <c r="E32" i="4" s="1"/>
  <c r="J32" i="4"/>
  <c r="K39" i="1"/>
  <c r="G32" i="4" s="1"/>
  <c r="O39" i="1" l="1"/>
  <c r="K32" i="4" s="1"/>
  <c r="G40" i="1"/>
  <c r="J39" i="1"/>
  <c r="F32" i="4" s="1"/>
  <c r="L39" i="1"/>
  <c r="H32" i="4" s="1"/>
  <c r="C33" i="4" l="1"/>
  <c r="N40" i="1"/>
  <c r="J33" i="4" s="1"/>
  <c r="K40" i="1"/>
  <c r="G33" i="4" s="1"/>
  <c r="I40" i="1"/>
  <c r="E33" i="4" s="1"/>
  <c r="P39" i="1"/>
  <c r="L32" i="4" s="1"/>
  <c r="M39" i="1"/>
  <c r="I32" i="4" s="1"/>
  <c r="G41" i="1" l="1"/>
  <c r="O40" i="1"/>
  <c r="K33" i="4" s="1"/>
  <c r="L40" i="1"/>
  <c r="H33" i="4" s="1"/>
  <c r="J40" i="1"/>
  <c r="F33" i="4" s="1"/>
  <c r="C34" i="4" l="1"/>
  <c r="N41" i="1"/>
  <c r="P40" i="1"/>
  <c r="L33" i="4" s="1"/>
  <c r="M40" i="1"/>
  <c r="I33" i="4" s="1"/>
  <c r="K41" i="1"/>
  <c r="G34" i="4" s="1"/>
  <c r="I41" i="1"/>
  <c r="E34" i="4" s="1"/>
  <c r="J34" i="4"/>
  <c r="O41" i="1" l="1"/>
  <c r="K34" i="4" s="1"/>
  <c r="G42" i="1"/>
  <c r="J41" i="1"/>
  <c r="F34" i="4" s="1"/>
  <c r="L41" i="1"/>
  <c r="H34" i="4" s="1"/>
  <c r="C35" i="4" l="1"/>
  <c r="N42" i="1"/>
  <c r="M41" i="1"/>
  <c r="I34" i="4" s="1"/>
  <c r="P41" i="1"/>
  <c r="L34" i="4" s="1"/>
  <c r="I42" i="1"/>
  <c r="E35" i="4" s="1"/>
  <c r="J35" i="4"/>
  <c r="K42" i="1"/>
  <c r="G35" i="4" s="1"/>
  <c r="G43" i="1" l="1"/>
  <c r="O42" i="1"/>
  <c r="K35" i="4" s="1"/>
  <c r="J42" i="1"/>
  <c r="F35" i="4" s="1"/>
  <c r="L42" i="1"/>
  <c r="H35" i="4" s="1"/>
  <c r="C36" i="4" l="1"/>
  <c r="N43" i="1"/>
  <c r="I43" i="1"/>
  <c r="E36" i="4" s="1"/>
  <c r="J36" i="4"/>
  <c r="K43" i="1"/>
  <c r="G36" i="4" s="1"/>
  <c r="M42" i="1"/>
  <c r="I35" i="4" s="1"/>
  <c r="P42" i="1"/>
  <c r="L35" i="4" s="1"/>
  <c r="J43" i="1" l="1"/>
  <c r="F36" i="4" s="1"/>
  <c r="G44" i="1"/>
  <c r="L43" i="1"/>
  <c r="H36" i="4" s="1"/>
  <c r="O43" i="1"/>
  <c r="K36" i="4" s="1"/>
  <c r="C37" i="4" l="1"/>
  <c r="N44" i="1"/>
  <c r="J37" i="4" s="1"/>
  <c r="P43" i="1"/>
  <c r="L36" i="4" s="1"/>
  <c r="M43" i="1"/>
  <c r="I36" i="4" s="1"/>
  <c r="K44" i="1"/>
  <c r="G37" i="4" s="1"/>
  <c r="I44" i="1"/>
  <c r="E37" i="4" s="1"/>
  <c r="J44" i="1" l="1"/>
  <c r="F37" i="4" s="1"/>
  <c r="G45" i="1"/>
  <c r="O44" i="1"/>
  <c r="K37" i="4" s="1"/>
  <c r="L44" i="1"/>
  <c r="H37" i="4" s="1"/>
  <c r="C38" i="4" l="1"/>
  <c r="N45" i="1"/>
  <c r="J38" i="4" s="1"/>
  <c r="K45" i="1"/>
  <c r="G38" i="4" s="1"/>
  <c r="I45" i="1"/>
  <c r="E38" i="4" s="1"/>
  <c r="P44" i="1"/>
  <c r="L37" i="4" s="1"/>
  <c r="M44" i="1"/>
  <c r="I37" i="4" s="1"/>
  <c r="O45" i="1" l="1"/>
  <c r="K38" i="4" s="1"/>
  <c r="G46" i="1"/>
  <c r="J45" i="1"/>
  <c r="F38" i="4" s="1"/>
  <c r="L45" i="1"/>
  <c r="H38" i="4" s="1"/>
  <c r="C39" i="4" l="1"/>
  <c r="N46" i="1"/>
  <c r="J39" i="4" s="1"/>
  <c r="I46" i="1"/>
  <c r="E39" i="4" s="1"/>
  <c r="K46" i="1"/>
  <c r="G39" i="4" s="1"/>
  <c r="P45" i="1"/>
  <c r="L38" i="4" s="1"/>
  <c r="M45" i="1"/>
  <c r="I38" i="4" s="1"/>
  <c r="J46" i="1" l="1"/>
  <c r="F39" i="4" s="1"/>
  <c r="G47" i="1"/>
  <c r="L46" i="1"/>
  <c r="H39" i="4" s="1"/>
  <c r="O46" i="1"/>
  <c r="K39" i="4" s="1"/>
  <c r="C40" i="4" l="1"/>
  <c r="N47" i="1"/>
  <c r="J40" i="4" s="1"/>
  <c r="P46" i="1"/>
  <c r="L39" i="4" s="1"/>
  <c r="M46" i="1"/>
  <c r="I39" i="4" s="1"/>
  <c r="K47" i="1"/>
  <c r="G40" i="4" s="1"/>
  <c r="I47" i="1"/>
  <c r="E40" i="4" s="1"/>
  <c r="O47" i="1" l="1"/>
  <c r="K40" i="4" s="1"/>
  <c r="G48" i="1"/>
  <c r="L47" i="1"/>
  <c r="H40" i="4" s="1"/>
  <c r="J47" i="1"/>
  <c r="F40" i="4" s="1"/>
  <c r="C41" i="4" l="1"/>
  <c r="N48" i="1"/>
  <c r="J41" i="4" s="1"/>
  <c r="M47" i="1"/>
  <c r="I40" i="4" s="1"/>
  <c r="P47" i="1"/>
  <c r="L40" i="4" s="1"/>
  <c r="I48" i="1"/>
  <c r="E41" i="4" s="1"/>
  <c r="K48" i="1"/>
  <c r="G41" i="4" s="1"/>
  <c r="J48" i="1" l="1"/>
  <c r="F41" i="4" s="1"/>
  <c r="G49" i="1"/>
  <c r="O48" i="1"/>
  <c r="K41" i="4" s="1"/>
  <c r="L48" i="1"/>
  <c r="H41" i="4" s="1"/>
  <c r="C42" i="4" l="1"/>
  <c r="N49" i="1"/>
  <c r="J42" i="4" s="1"/>
  <c r="P48" i="1"/>
  <c r="L41" i="4" s="1"/>
  <c r="M48" i="1"/>
  <c r="I41" i="4" s="1"/>
  <c r="I49" i="1"/>
  <c r="E42" i="4" s="1"/>
  <c r="K49" i="1"/>
  <c r="G42" i="4" s="1"/>
  <c r="L49" i="1" l="1"/>
  <c r="H42" i="4" s="1"/>
  <c r="O49" i="1"/>
  <c r="K42" i="4" s="1"/>
  <c r="G50" i="1"/>
  <c r="J49" i="1"/>
  <c r="F42" i="4" s="1"/>
  <c r="C43" i="4" l="1"/>
  <c r="N50" i="1"/>
  <c r="M49" i="1"/>
  <c r="I42" i="4" s="1"/>
  <c r="P49" i="1"/>
  <c r="L42" i="4" s="1"/>
  <c r="I50" i="1"/>
  <c r="E43" i="4" s="1"/>
  <c r="J43" i="4"/>
  <c r="K50" i="1"/>
  <c r="G43" i="4" s="1"/>
  <c r="J50" i="1" l="1"/>
  <c r="F43" i="4" s="1"/>
  <c r="G51" i="1"/>
  <c r="L50" i="1"/>
  <c r="H43" i="4" s="1"/>
  <c r="O50" i="1"/>
  <c r="K43" i="4" s="1"/>
  <c r="C44" i="4" l="1"/>
  <c r="N51" i="1"/>
  <c r="P50" i="1"/>
  <c r="L43" i="4" s="1"/>
  <c r="M50" i="1"/>
  <c r="I43" i="4" s="1"/>
  <c r="K51" i="1"/>
  <c r="G44" i="4" s="1"/>
  <c r="I51" i="1"/>
  <c r="E44" i="4" s="1"/>
  <c r="J44" i="4"/>
  <c r="J51" i="1" l="1"/>
  <c r="F44" i="4" s="1"/>
  <c r="G52" i="1"/>
  <c r="O51" i="1"/>
  <c r="K44" i="4" s="1"/>
  <c r="L51" i="1"/>
  <c r="H44" i="4" s="1"/>
  <c r="C45" i="4" l="1"/>
  <c r="N52" i="1"/>
  <c r="J45" i="4"/>
  <c r="I52" i="1"/>
  <c r="E45" i="4" s="1"/>
  <c r="K52" i="1"/>
  <c r="G45" i="4" s="1"/>
  <c r="P51" i="1"/>
  <c r="L44" i="4" s="1"/>
  <c r="M51" i="1"/>
  <c r="I44" i="4" s="1"/>
  <c r="J52" i="1" l="1"/>
  <c r="F45" i="4" s="1"/>
  <c r="G53" i="1"/>
  <c r="O52" i="1"/>
  <c r="K45" i="4" s="1"/>
  <c r="L52" i="1"/>
  <c r="H45" i="4" s="1"/>
  <c r="C46" i="4" l="1"/>
  <c r="N53" i="1"/>
  <c r="J46" i="4" s="1"/>
  <c r="M52" i="1"/>
  <c r="I45" i="4" s="1"/>
  <c r="P52" i="1"/>
  <c r="L45" i="4" s="1"/>
  <c r="I53" i="1"/>
  <c r="E46" i="4" s="1"/>
  <c r="K53" i="1"/>
  <c r="G46" i="4" s="1"/>
  <c r="J53" i="1" l="1"/>
  <c r="F46" i="4" s="1"/>
  <c r="O53" i="1"/>
  <c r="K46" i="4" s="1"/>
  <c r="G54" i="1"/>
  <c r="L53" i="1"/>
  <c r="H46" i="4" s="1"/>
  <c r="C47" i="4" l="1"/>
  <c r="N54" i="1"/>
  <c r="J47" i="4" s="1"/>
  <c r="I54" i="1"/>
  <c r="E47" i="4" s="1"/>
  <c r="K54" i="1"/>
  <c r="G47" i="4" s="1"/>
  <c r="M53" i="1"/>
  <c r="I46" i="4" s="1"/>
  <c r="P53" i="1"/>
  <c r="L46" i="4" s="1"/>
  <c r="G55" i="1" l="1"/>
  <c r="O54" i="1"/>
  <c r="K47" i="4" s="1"/>
  <c r="J54" i="1"/>
  <c r="F47" i="4" s="1"/>
  <c r="L54" i="1"/>
  <c r="H47" i="4" s="1"/>
  <c r="C48" i="4" l="1"/>
  <c r="N55" i="1"/>
  <c r="J48" i="4" s="1"/>
  <c r="P54" i="1"/>
  <c r="L47" i="4" s="1"/>
  <c r="M54" i="1"/>
  <c r="I47" i="4" s="1"/>
  <c r="I55" i="1"/>
  <c r="E48" i="4" s="1"/>
  <c r="K55" i="1"/>
  <c r="G48" i="4" s="1"/>
  <c r="J55" i="1" l="1"/>
  <c r="F48" i="4" s="1"/>
  <c r="O55" i="1"/>
  <c r="K48" i="4" s="1"/>
  <c r="G56" i="1"/>
  <c r="L55" i="1"/>
  <c r="H48" i="4" s="1"/>
  <c r="C49" i="4" l="1"/>
  <c r="N56" i="1"/>
  <c r="K56" i="1"/>
  <c r="G49" i="4" s="1"/>
  <c r="J49" i="4"/>
  <c r="I56" i="1"/>
  <c r="E49" i="4" s="1"/>
  <c r="P55" i="1"/>
  <c r="L48" i="4" s="1"/>
  <c r="M55" i="1"/>
  <c r="I48" i="4" s="1"/>
  <c r="J56" i="1" l="1"/>
  <c r="F49" i="4" s="1"/>
  <c r="G57" i="1"/>
  <c r="L56" i="1"/>
  <c r="H49" i="4" s="1"/>
  <c r="O56" i="1"/>
  <c r="K49" i="4" s="1"/>
  <c r="C50" i="4" l="1"/>
  <c r="N57" i="1"/>
  <c r="I57" i="1"/>
  <c r="E50" i="4" s="1"/>
  <c r="J50" i="4"/>
  <c r="K57" i="1"/>
  <c r="G50" i="4" s="1"/>
  <c r="M56" i="1"/>
  <c r="I49" i="4" s="1"/>
  <c r="P56" i="1"/>
  <c r="L49" i="4" s="1"/>
  <c r="O57" i="1" l="1"/>
  <c r="K50" i="4" s="1"/>
  <c r="G58" i="1"/>
  <c r="L57" i="1"/>
  <c r="H50" i="4" s="1"/>
  <c r="J57" i="1"/>
  <c r="F50" i="4" s="1"/>
  <c r="C51" i="4" l="1"/>
  <c r="N58" i="1"/>
  <c r="J51" i="4" s="1"/>
  <c r="P57" i="1"/>
  <c r="L50" i="4" s="1"/>
  <c r="M57" i="1"/>
  <c r="I50" i="4" s="1"/>
  <c r="I58" i="1"/>
  <c r="E51" i="4" s="1"/>
  <c r="K58" i="1"/>
  <c r="G51" i="4" s="1"/>
  <c r="J58" i="1" l="1"/>
  <c r="F51" i="4" s="1"/>
  <c r="G59" i="1"/>
  <c r="O58" i="1"/>
  <c r="K51" i="4" s="1"/>
  <c r="L58" i="1"/>
  <c r="H51" i="4" s="1"/>
  <c r="C52" i="4" l="1"/>
  <c r="N59" i="1"/>
  <c r="M58" i="1"/>
  <c r="I51" i="4" s="1"/>
  <c r="P58" i="1"/>
  <c r="L51" i="4" s="1"/>
  <c r="I59" i="1"/>
  <c r="E52" i="4" s="1"/>
  <c r="J52" i="4"/>
  <c r="K59" i="1"/>
  <c r="G52" i="4" s="1"/>
  <c r="O59" i="1" l="1"/>
  <c r="K52" i="4" s="1"/>
  <c r="G60" i="1"/>
  <c r="L59" i="1"/>
  <c r="H52" i="4" s="1"/>
  <c r="J59" i="1"/>
  <c r="F52" i="4" s="1"/>
  <c r="C53" i="4" l="1"/>
  <c r="N60" i="1"/>
  <c r="P59" i="1"/>
  <c r="L52" i="4" s="1"/>
  <c r="M59" i="1"/>
  <c r="I52" i="4" s="1"/>
  <c r="K60" i="1"/>
  <c r="G53" i="4" s="1"/>
  <c r="I60" i="1"/>
  <c r="E53" i="4" s="1"/>
  <c r="J53" i="4"/>
  <c r="J60" i="1" l="1"/>
  <c r="F53" i="4" s="1"/>
  <c r="G61" i="1"/>
  <c r="O60" i="1"/>
  <c r="K53" i="4" s="1"/>
  <c r="L60" i="1"/>
  <c r="H53" i="4" s="1"/>
  <c r="C54" i="4" l="1"/>
  <c r="N61" i="1"/>
  <c r="J54" i="4"/>
  <c r="K61" i="1"/>
  <c r="G54" i="4" s="1"/>
  <c r="I61" i="1"/>
  <c r="E54" i="4" s="1"/>
  <c r="P60" i="1"/>
  <c r="L53" i="4" s="1"/>
  <c r="M60" i="1"/>
  <c r="I53" i="4" s="1"/>
  <c r="O61" i="1" l="1"/>
  <c r="K54" i="4" s="1"/>
  <c r="G62" i="1"/>
  <c r="J61" i="1"/>
  <c r="F54" i="4" s="1"/>
  <c r="L61" i="1"/>
  <c r="H54" i="4" s="1"/>
  <c r="C55" i="4" l="1"/>
  <c r="N62" i="1"/>
  <c r="J55" i="4"/>
  <c r="K62" i="1"/>
  <c r="G55" i="4" s="1"/>
  <c r="I62" i="1"/>
  <c r="E55" i="4" s="1"/>
  <c r="P61" i="1"/>
  <c r="L54" i="4" s="1"/>
  <c r="M61" i="1"/>
  <c r="I54" i="4" s="1"/>
  <c r="J62" i="1" l="1"/>
  <c r="F55" i="4" s="1"/>
  <c r="G63" i="1"/>
  <c r="O62" i="1"/>
  <c r="K55" i="4" s="1"/>
  <c r="L62" i="1"/>
  <c r="H55" i="4" s="1"/>
  <c r="C56" i="4" l="1"/>
  <c r="N63" i="1"/>
  <c r="J56" i="4" s="1"/>
  <c r="M62" i="1"/>
  <c r="I55" i="4" s="1"/>
  <c r="P62" i="1"/>
  <c r="L55" i="4" s="1"/>
  <c r="I63" i="1"/>
  <c r="E56" i="4" s="1"/>
  <c r="K63" i="1"/>
  <c r="G56" i="4" s="1"/>
  <c r="O63" i="1" l="1"/>
  <c r="K56" i="4" s="1"/>
  <c r="G64" i="1"/>
  <c r="J63" i="1"/>
  <c r="F56" i="4" s="1"/>
  <c r="L63" i="1"/>
  <c r="H56" i="4" s="1"/>
  <c r="C57" i="4" l="1"/>
  <c r="N64" i="1"/>
  <c r="M63" i="1"/>
  <c r="I56" i="4" s="1"/>
  <c r="P63" i="1"/>
  <c r="L56" i="4" s="1"/>
  <c r="I64" i="1"/>
  <c r="E57" i="4" s="1"/>
  <c r="J57" i="4"/>
  <c r="K64" i="1"/>
  <c r="G57" i="4" s="1"/>
  <c r="G65" i="1" l="1"/>
  <c r="O64" i="1"/>
  <c r="K57" i="4" s="1"/>
  <c r="J64" i="1"/>
  <c r="F57" i="4" s="1"/>
  <c r="L64" i="1"/>
  <c r="H57" i="4" s="1"/>
  <c r="C58" i="4" l="1"/>
  <c r="N65" i="1"/>
  <c r="J58" i="4"/>
  <c r="I65" i="1"/>
  <c r="E58" i="4" s="1"/>
  <c r="K65" i="1"/>
  <c r="G58" i="4" s="1"/>
  <c r="P64" i="1"/>
  <c r="L57" i="4" s="1"/>
  <c r="M64" i="1"/>
  <c r="I57" i="4" s="1"/>
  <c r="L65" i="1" l="1"/>
  <c r="H58" i="4" s="1"/>
  <c r="O65" i="1"/>
  <c r="K58" i="4" s="1"/>
  <c r="G66" i="1"/>
  <c r="J65" i="1"/>
  <c r="F58" i="4" s="1"/>
  <c r="C59" i="4" l="1"/>
  <c r="N66" i="1"/>
  <c r="J59" i="4" s="1"/>
  <c r="P65" i="1"/>
  <c r="L58" i="4" s="1"/>
  <c r="M65" i="1"/>
  <c r="I58" i="4" s="1"/>
  <c r="I66" i="1"/>
  <c r="E59" i="4" s="1"/>
  <c r="K66" i="1"/>
  <c r="G59" i="4" s="1"/>
  <c r="J66" i="1" l="1"/>
  <c r="F59" i="4" s="1"/>
  <c r="G67" i="1"/>
  <c r="O66" i="1"/>
  <c r="K59" i="4" s="1"/>
  <c r="L66" i="1"/>
  <c r="H59" i="4" s="1"/>
  <c r="C60" i="4" l="1"/>
  <c r="N67" i="1"/>
  <c r="J60" i="4" s="1"/>
  <c r="K67" i="1"/>
  <c r="G60" i="4" s="1"/>
  <c r="I67" i="1"/>
  <c r="E60" i="4" s="1"/>
  <c r="P66" i="1"/>
  <c r="L59" i="4" s="1"/>
  <c r="M66" i="1"/>
  <c r="I59" i="4" s="1"/>
  <c r="O67" i="1" l="1"/>
  <c r="K60" i="4" s="1"/>
  <c r="G68" i="1"/>
  <c r="L67" i="1"/>
  <c r="H60" i="4" s="1"/>
  <c r="J67" i="1"/>
  <c r="F60" i="4" s="1"/>
  <c r="C61" i="4" l="1"/>
  <c r="N68" i="1"/>
  <c r="K68" i="1"/>
  <c r="G61" i="4" s="1"/>
  <c r="J61" i="4"/>
  <c r="I68" i="1"/>
  <c r="E61" i="4" s="1"/>
  <c r="P67" i="1"/>
  <c r="L60" i="4" s="1"/>
  <c r="M67" i="1"/>
  <c r="I60" i="4" s="1"/>
  <c r="J68" i="1" l="1"/>
  <c r="F61" i="4" s="1"/>
  <c r="G69" i="1"/>
  <c r="L68" i="1"/>
  <c r="H61" i="4" s="1"/>
  <c r="O68" i="1"/>
  <c r="K61" i="4" s="1"/>
  <c r="C62" i="4" l="1"/>
  <c r="N69" i="1"/>
  <c r="J62" i="4" s="1"/>
  <c r="I69" i="1"/>
  <c r="E62" i="4" s="1"/>
  <c r="K69" i="1"/>
  <c r="G62" i="4" s="1"/>
  <c r="M68" i="1"/>
  <c r="I61" i="4" s="1"/>
  <c r="P68" i="1"/>
  <c r="L61" i="4" s="1"/>
  <c r="L69" i="1" l="1"/>
  <c r="H62" i="4" s="1"/>
  <c r="G70" i="1"/>
  <c r="O69" i="1"/>
  <c r="K62" i="4" s="1"/>
  <c r="J69" i="1"/>
  <c r="F62" i="4" s="1"/>
  <c r="C63" i="4" l="1"/>
  <c r="N70" i="1"/>
  <c r="J63" i="4" s="1"/>
  <c r="P69" i="1"/>
  <c r="L62" i="4" s="1"/>
  <c r="M69" i="1"/>
  <c r="I62" i="4" s="1"/>
  <c r="K70" i="1"/>
  <c r="G63" i="4" s="1"/>
  <c r="I70" i="1"/>
  <c r="E63" i="4" s="1"/>
  <c r="G71" i="1" l="1"/>
  <c r="O70" i="1"/>
  <c r="K63" i="4" s="1"/>
  <c r="J70" i="1"/>
  <c r="F63" i="4" s="1"/>
  <c r="L70" i="1"/>
  <c r="H63" i="4" s="1"/>
  <c r="C64" i="4" l="1"/>
  <c r="N71" i="1"/>
  <c r="I71" i="1"/>
  <c r="E64" i="4" s="1"/>
  <c r="J64" i="4"/>
  <c r="K71" i="1"/>
  <c r="G64" i="4" s="1"/>
  <c r="M70" i="1"/>
  <c r="I63" i="4" s="1"/>
  <c r="P70" i="1"/>
  <c r="L63" i="4" s="1"/>
  <c r="O71" i="1" l="1"/>
  <c r="K64" i="4" s="1"/>
  <c r="G72" i="1"/>
  <c r="J71" i="1"/>
  <c r="F64" i="4" s="1"/>
  <c r="L71" i="1"/>
  <c r="H64" i="4" s="1"/>
  <c r="C65" i="4" l="1"/>
  <c r="N72" i="1"/>
  <c r="J65" i="4" s="1"/>
  <c r="K72" i="1"/>
  <c r="G65" i="4" s="1"/>
  <c r="I72" i="1"/>
  <c r="E65" i="4" s="1"/>
  <c r="M71" i="1"/>
  <c r="I64" i="4" s="1"/>
  <c r="P71" i="1"/>
  <c r="L64" i="4" s="1"/>
  <c r="G73" i="1" l="1"/>
  <c r="O72" i="1"/>
  <c r="K65" i="4" s="1"/>
  <c r="J72" i="1"/>
  <c r="F65" i="4" s="1"/>
  <c r="L72" i="1"/>
  <c r="H65" i="4" s="1"/>
  <c r="C66" i="4" l="1"/>
  <c r="N73" i="1"/>
  <c r="J66" i="4"/>
  <c r="K73" i="1"/>
  <c r="G66" i="4" s="1"/>
  <c r="I73" i="1"/>
  <c r="E66" i="4" s="1"/>
  <c r="P72" i="1"/>
  <c r="L65" i="4" s="1"/>
  <c r="M72" i="1"/>
  <c r="I65" i="4" s="1"/>
  <c r="O73" i="1" l="1"/>
  <c r="K66" i="4" s="1"/>
  <c r="J73" i="1"/>
  <c r="F66" i="4" s="1"/>
  <c r="G74" i="1"/>
  <c r="L73" i="1"/>
  <c r="H66" i="4" s="1"/>
  <c r="C67" i="4" l="1"/>
  <c r="N74" i="1"/>
  <c r="J67" i="4" s="1"/>
  <c r="P73" i="1"/>
  <c r="L66" i="4" s="1"/>
  <c r="M73" i="1"/>
  <c r="I66" i="4" s="1"/>
  <c r="K74" i="1"/>
  <c r="G67" i="4" s="1"/>
  <c r="I74" i="1"/>
  <c r="E67" i="4" s="1"/>
  <c r="G75" i="1" l="1"/>
  <c r="O74" i="1"/>
  <c r="K67" i="4" s="1"/>
  <c r="L74" i="1"/>
  <c r="H67" i="4" s="1"/>
  <c r="J74" i="1"/>
  <c r="F67" i="4" s="1"/>
  <c r="C68" i="4" l="1"/>
  <c r="N75" i="1"/>
  <c r="J68" i="4" s="1"/>
  <c r="P74" i="1"/>
  <c r="L67" i="4" s="1"/>
  <c r="M74" i="1"/>
  <c r="I67" i="4" s="1"/>
  <c r="I75" i="1"/>
  <c r="E68" i="4" s="1"/>
  <c r="K75" i="1"/>
  <c r="G68" i="4" s="1"/>
  <c r="O75" i="1" l="1"/>
  <c r="K68" i="4" s="1"/>
  <c r="G76" i="1"/>
  <c r="L75" i="1"/>
  <c r="H68" i="4" s="1"/>
  <c r="J75" i="1"/>
  <c r="F68" i="4" s="1"/>
  <c r="C69" i="4" l="1"/>
  <c r="N76" i="1"/>
  <c r="P75" i="1"/>
  <c r="L68" i="4" s="1"/>
  <c r="M75" i="1"/>
  <c r="I68" i="4" s="1"/>
  <c r="K76" i="1"/>
  <c r="G69" i="4" s="1"/>
  <c r="J69" i="4"/>
  <c r="I76" i="1"/>
  <c r="E69" i="4" s="1"/>
  <c r="J76" i="1" l="1"/>
  <c r="F69" i="4" s="1"/>
  <c r="G77" i="1"/>
  <c r="O76" i="1"/>
  <c r="K69" i="4" s="1"/>
  <c r="L76" i="1"/>
  <c r="H69" i="4" s="1"/>
  <c r="C70" i="4" l="1"/>
  <c r="N77" i="1"/>
  <c r="M76" i="1"/>
  <c r="I69" i="4" s="1"/>
  <c r="P76" i="1"/>
  <c r="L69" i="4" s="1"/>
  <c r="I77" i="1"/>
  <c r="E70" i="4" s="1"/>
  <c r="J70" i="4"/>
  <c r="K77" i="1"/>
  <c r="G70" i="4" s="1"/>
  <c r="L77" i="1" l="1"/>
  <c r="H70" i="4" s="1"/>
  <c r="G78" i="1"/>
  <c r="O77" i="1"/>
  <c r="K70" i="4" s="1"/>
  <c r="J77" i="1"/>
  <c r="F70" i="4" s="1"/>
  <c r="C71" i="4" l="1"/>
  <c r="N78" i="1"/>
  <c r="M77" i="1"/>
  <c r="I70" i="4" s="1"/>
  <c r="P77" i="1"/>
  <c r="L70" i="4" s="1"/>
  <c r="I78" i="1"/>
  <c r="E71" i="4" s="1"/>
  <c r="J71" i="4"/>
  <c r="K78" i="1"/>
  <c r="G71" i="4" s="1"/>
  <c r="G79" i="1" l="1"/>
  <c r="O78" i="1"/>
  <c r="K71" i="4" s="1"/>
  <c r="L78" i="1"/>
  <c r="H71" i="4" s="1"/>
  <c r="J78" i="1"/>
  <c r="F71" i="4" s="1"/>
  <c r="C72" i="4" l="1"/>
  <c r="N79" i="1"/>
  <c r="J72" i="4" s="1"/>
  <c r="P78" i="1"/>
  <c r="L71" i="4" s="1"/>
  <c r="M78" i="1"/>
  <c r="I71" i="4" s="1"/>
  <c r="K79" i="1"/>
  <c r="G72" i="4" s="1"/>
  <c r="I79" i="1"/>
  <c r="E72" i="4" s="1"/>
  <c r="J79" i="1" l="1"/>
  <c r="F72" i="4" s="1"/>
  <c r="L79" i="1"/>
  <c r="H72" i="4" s="1"/>
  <c r="O79" i="1"/>
  <c r="K72" i="4" s="1"/>
  <c r="G80" i="1"/>
  <c r="C73" i="4" l="1"/>
  <c r="N80" i="1"/>
  <c r="J73" i="4"/>
  <c r="K80" i="1"/>
  <c r="G73" i="4" s="1"/>
  <c r="I80" i="1"/>
  <c r="E73" i="4" s="1"/>
  <c r="P79" i="1"/>
  <c r="L72" i="4" s="1"/>
  <c r="M79" i="1"/>
  <c r="I72" i="4" s="1"/>
  <c r="G81" i="1" l="1"/>
  <c r="O80" i="1"/>
  <c r="K73" i="4" s="1"/>
  <c r="J80" i="1"/>
  <c r="F73" i="4" s="1"/>
  <c r="L80" i="1"/>
  <c r="H73" i="4" s="1"/>
  <c r="C74" i="4" l="1"/>
  <c r="N81" i="1"/>
  <c r="K81" i="1"/>
  <c r="G74" i="4" s="1"/>
  <c r="J74" i="4"/>
  <c r="I81" i="1"/>
  <c r="E74" i="4" s="1"/>
  <c r="P80" i="1"/>
  <c r="L73" i="4" s="1"/>
  <c r="M80" i="1"/>
  <c r="I73" i="4" s="1"/>
  <c r="O81" i="1" l="1"/>
  <c r="K74" i="4" s="1"/>
  <c r="G82" i="1"/>
  <c r="L81" i="1"/>
  <c r="H74" i="4" s="1"/>
  <c r="J81" i="1"/>
  <c r="F74" i="4" s="1"/>
  <c r="C75" i="4" l="1"/>
  <c r="N82" i="1"/>
  <c r="J75" i="4" s="1"/>
  <c r="P81" i="1"/>
  <c r="L74" i="4" s="1"/>
  <c r="M81" i="1"/>
  <c r="I74" i="4" s="1"/>
  <c r="K82" i="1"/>
  <c r="G75" i="4" s="1"/>
  <c r="I82" i="1"/>
  <c r="E75" i="4" s="1"/>
  <c r="J82" i="1" l="1"/>
  <c r="F75" i="4" s="1"/>
  <c r="G83" i="1"/>
  <c r="O82" i="1"/>
  <c r="K75" i="4" s="1"/>
  <c r="L82" i="1"/>
  <c r="H75" i="4" s="1"/>
  <c r="C76" i="4" l="1"/>
  <c r="N83" i="1"/>
  <c r="J76" i="4" s="1"/>
  <c r="P82" i="1"/>
  <c r="L75" i="4" s="1"/>
  <c r="M82" i="1"/>
  <c r="I75" i="4" s="1"/>
  <c r="K83" i="1"/>
  <c r="G76" i="4" s="1"/>
  <c r="I83" i="1"/>
  <c r="E76" i="4" s="1"/>
  <c r="J83" i="1" l="1"/>
  <c r="F76" i="4" s="1"/>
  <c r="O83" i="1"/>
  <c r="K76" i="4" s="1"/>
  <c r="G84" i="1"/>
  <c r="L83" i="1"/>
  <c r="H76" i="4" s="1"/>
  <c r="C77" i="4" l="1"/>
  <c r="N84" i="1"/>
  <c r="J77" i="4" s="1"/>
  <c r="K84" i="1"/>
  <c r="G77" i="4" s="1"/>
  <c r="I84" i="1"/>
  <c r="E77" i="4" s="1"/>
  <c r="P83" i="1"/>
  <c r="L76" i="4" s="1"/>
  <c r="M83" i="1"/>
  <c r="I76" i="4" s="1"/>
  <c r="J84" i="1" l="1"/>
  <c r="F77" i="4" s="1"/>
  <c r="G85" i="1"/>
  <c r="O84" i="1"/>
  <c r="K77" i="4" s="1"/>
  <c r="L84" i="1"/>
  <c r="H77" i="4" s="1"/>
  <c r="C78" i="4" l="1"/>
  <c r="N85" i="1"/>
  <c r="J78" i="4"/>
  <c r="I85" i="1"/>
  <c r="E78" i="4" s="1"/>
  <c r="K85" i="1"/>
  <c r="G78" i="4" s="1"/>
  <c r="P84" i="1"/>
  <c r="L77" i="4" s="1"/>
  <c r="M84" i="1"/>
  <c r="I77" i="4" s="1"/>
  <c r="L85" i="1" l="1"/>
  <c r="H78" i="4" s="1"/>
  <c r="O85" i="1"/>
  <c r="K78" i="4" s="1"/>
  <c r="J85" i="1"/>
  <c r="F78" i="4" s="1"/>
  <c r="G86" i="1"/>
  <c r="C79" i="4" l="1"/>
  <c r="N86" i="1"/>
  <c r="J79" i="4"/>
  <c r="K86" i="1"/>
  <c r="G79" i="4" s="1"/>
  <c r="I86" i="1"/>
  <c r="E79" i="4" s="1"/>
  <c r="P85" i="1"/>
  <c r="L78" i="4" s="1"/>
  <c r="M85" i="1"/>
  <c r="I78" i="4" s="1"/>
  <c r="J86" i="1" l="1"/>
  <c r="F79" i="4" s="1"/>
  <c r="G87" i="1"/>
  <c r="O86" i="1"/>
  <c r="K79" i="4" s="1"/>
  <c r="L86" i="1"/>
  <c r="H79" i="4" s="1"/>
  <c r="C80" i="4" l="1"/>
  <c r="N87" i="1"/>
  <c r="M86" i="1"/>
  <c r="I79" i="4" s="1"/>
  <c r="P86" i="1"/>
  <c r="L79" i="4" s="1"/>
  <c r="I87" i="1"/>
  <c r="E80" i="4" s="1"/>
  <c r="K87" i="1"/>
  <c r="G80" i="4" s="1"/>
  <c r="J80" i="4"/>
  <c r="J87" i="1" l="1"/>
  <c r="F80" i="4" s="1"/>
  <c r="O87" i="1"/>
  <c r="K80" i="4" s="1"/>
  <c r="G88" i="1"/>
  <c r="L87" i="1"/>
  <c r="H80" i="4" s="1"/>
  <c r="C81" i="4" l="1"/>
  <c r="N88" i="1"/>
  <c r="J81" i="4" s="1"/>
  <c r="I88" i="1"/>
  <c r="E81" i="4" s="1"/>
  <c r="K88" i="1"/>
  <c r="G81" i="4" s="1"/>
  <c r="M87" i="1"/>
  <c r="I80" i="4" s="1"/>
  <c r="P87" i="1"/>
  <c r="L80" i="4" s="1"/>
  <c r="G89" i="1" l="1"/>
  <c r="O88" i="1"/>
  <c r="K81" i="4" s="1"/>
  <c r="L88" i="1"/>
  <c r="H81" i="4" s="1"/>
  <c r="J88" i="1"/>
  <c r="F81" i="4" s="1"/>
  <c r="C82" i="4" l="1"/>
  <c r="N89" i="1"/>
  <c r="J82" i="4" s="1"/>
  <c r="P88" i="1"/>
  <c r="L81" i="4" s="1"/>
  <c r="M88" i="1"/>
  <c r="I81" i="4" s="1"/>
  <c r="K89" i="1"/>
  <c r="G82" i="4" s="1"/>
  <c r="I89" i="1"/>
  <c r="E82" i="4" s="1"/>
  <c r="L89" i="1" l="1"/>
  <c r="H82" i="4" s="1"/>
  <c r="O89" i="1"/>
  <c r="K82" i="4" s="1"/>
  <c r="G90" i="1"/>
  <c r="J89" i="1"/>
  <c r="F82" i="4" s="1"/>
  <c r="C83" i="4" l="1"/>
  <c r="N90" i="1"/>
  <c r="J83" i="4" s="1"/>
  <c r="P89" i="1"/>
  <c r="L82" i="4" s="1"/>
  <c r="M89" i="1"/>
  <c r="I82" i="4" s="1"/>
  <c r="K90" i="1"/>
  <c r="G83" i="4" s="1"/>
  <c r="I90" i="1"/>
  <c r="E83" i="4" s="1"/>
  <c r="J90" i="1" l="1"/>
  <c r="F83" i="4" s="1"/>
  <c r="G91" i="1"/>
  <c r="O90" i="1"/>
  <c r="K83" i="4" s="1"/>
  <c r="L90" i="1"/>
  <c r="H83" i="4" s="1"/>
  <c r="C84" i="4" l="1"/>
  <c r="N91" i="1"/>
  <c r="J84" i="4"/>
  <c r="I91" i="1"/>
  <c r="E84" i="4" s="1"/>
  <c r="K91" i="1"/>
  <c r="G84" i="4" s="1"/>
  <c r="P90" i="1"/>
  <c r="L83" i="4" s="1"/>
  <c r="M90" i="1"/>
  <c r="I83" i="4" s="1"/>
  <c r="J91" i="1" l="1"/>
  <c r="F84" i="4" s="1"/>
  <c r="L91" i="1"/>
  <c r="H84" i="4" s="1"/>
  <c r="O91" i="1"/>
  <c r="K84" i="4" s="1"/>
  <c r="G92" i="1"/>
  <c r="C85" i="4" l="1"/>
  <c r="N92" i="1"/>
  <c r="P91" i="1"/>
  <c r="L84" i="4" s="1"/>
  <c r="M91" i="1"/>
  <c r="I84" i="4" s="1"/>
  <c r="K92" i="1"/>
  <c r="G85" i="4" s="1"/>
  <c r="I92" i="1"/>
  <c r="E85" i="4" s="1"/>
  <c r="J85" i="4"/>
  <c r="G93" i="1" l="1"/>
  <c r="L92" i="1"/>
  <c r="H85" i="4" s="1"/>
  <c r="J92" i="1"/>
  <c r="F85" i="4" s="1"/>
  <c r="O92" i="1"/>
  <c r="K85" i="4" s="1"/>
  <c r="C86" i="4" l="1"/>
  <c r="N93" i="1"/>
  <c r="I93" i="1"/>
  <c r="E86" i="4" s="1"/>
  <c r="J86" i="4"/>
  <c r="K93" i="1"/>
  <c r="G86" i="4" s="1"/>
  <c r="M92" i="1"/>
  <c r="I85" i="4" s="1"/>
  <c r="P92" i="1"/>
  <c r="L85" i="4" s="1"/>
  <c r="J93" i="1" l="1"/>
  <c r="F86" i="4" s="1"/>
  <c r="O93" i="1"/>
  <c r="K86" i="4" s="1"/>
  <c r="L93" i="1"/>
  <c r="H86" i="4" s="1"/>
  <c r="G94" i="1"/>
  <c r="C87" i="4" l="1"/>
  <c r="N94" i="1"/>
  <c r="J87" i="4" s="1"/>
  <c r="K94" i="1"/>
  <c r="G87" i="4" s="1"/>
  <c r="I94" i="1"/>
  <c r="E87" i="4" s="1"/>
  <c r="M93" i="1"/>
  <c r="I86" i="4" s="1"/>
  <c r="P93" i="1"/>
  <c r="L86" i="4" s="1"/>
  <c r="G95" i="1" l="1"/>
  <c r="O94" i="1"/>
  <c r="K87" i="4" s="1"/>
  <c r="L94" i="1"/>
  <c r="H87" i="4" s="1"/>
  <c r="J94" i="1"/>
  <c r="F87" i="4" s="1"/>
  <c r="C88" i="4" l="1"/>
  <c r="N95" i="1"/>
  <c r="J88" i="4" s="1"/>
  <c r="P94" i="1"/>
  <c r="L87" i="4" s="1"/>
  <c r="M94" i="1"/>
  <c r="I87" i="4" s="1"/>
  <c r="I95" i="1"/>
  <c r="E88" i="4" s="1"/>
  <c r="K95" i="1"/>
  <c r="G88" i="4" s="1"/>
  <c r="J95" i="1" l="1"/>
  <c r="F88" i="4" s="1"/>
  <c r="O95" i="1"/>
  <c r="K88" i="4" s="1"/>
  <c r="L95" i="1"/>
  <c r="H88" i="4" s="1"/>
  <c r="G96" i="1"/>
  <c r="C89" i="4" l="1"/>
  <c r="N96" i="1"/>
  <c r="J89" i="4" s="1"/>
  <c r="I96" i="1"/>
  <c r="E89" i="4" s="1"/>
  <c r="K96" i="1"/>
  <c r="G89" i="4" s="1"/>
  <c r="M95" i="1"/>
  <c r="I88" i="4" s="1"/>
  <c r="P95" i="1"/>
  <c r="L88" i="4" s="1"/>
  <c r="J96" i="1" l="1"/>
  <c r="F89" i="4" s="1"/>
  <c r="G97" i="1"/>
  <c r="O96" i="1"/>
  <c r="K89" i="4" s="1"/>
  <c r="L96" i="1"/>
  <c r="H89" i="4" s="1"/>
  <c r="C90" i="4" l="1"/>
  <c r="N97" i="1"/>
  <c r="I97" i="1"/>
  <c r="E90" i="4" s="1"/>
  <c r="J90" i="4"/>
  <c r="K97" i="1"/>
  <c r="G90" i="4" s="1"/>
  <c r="M96" i="1"/>
  <c r="I89" i="4" s="1"/>
  <c r="P96" i="1"/>
  <c r="L89" i="4" s="1"/>
  <c r="J97" i="1" l="1"/>
  <c r="F90" i="4" s="1"/>
  <c r="G98" i="1"/>
  <c r="L97" i="1"/>
  <c r="H90" i="4" s="1"/>
  <c r="O97" i="1"/>
  <c r="K90" i="4" s="1"/>
  <c r="C91" i="4" l="1"/>
  <c r="N98" i="1"/>
  <c r="J91" i="4" s="1"/>
  <c r="K98" i="1"/>
  <c r="G91" i="4" s="1"/>
  <c r="I98" i="1"/>
  <c r="E91" i="4" s="1"/>
  <c r="M97" i="1"/>
  <c r="I90" i="4" s="1"/>
  <c r="P97" i="1"/>
  <c r="L90" i="4" s="1"/>
  <c r="G99" i="1" l="1"/>
  <c r="O98" i="1"/>
  <c r="K91" i="4" s="1"/>
  <c r="L98" i="1"/>
  <c r="H91" i="4" s="1"/>
  <c r="J98" i="1"/>
  <c r="F91" i="4" s="1"/>
  <c r="C92" i="4" l="1"/>
  <c r="N99" i="1"/>
  <c r="M98" i="1"/>
  <c r="I91" i="4" s="1"/>
  <c r="P98" i="1"/>
  <c r="L91" i="4" s="1"/>
  <c r="I99" i="1"/>
  <c r="E92" i="4" s="1"/>
  <c r="J92" i="4"/>
  <c r="K99" i="1"/>
  <c r="G92" i="4" s="1"/>
  <c r="O99" i="1" l="1"/>
  <c r="K92" i="4" s="1"/>
  <c r="G100" i="1"/>
  <c r="J99" i="1"/>
  <c r="F92" i="4" s="1"/>
  <c r="L99" i="1"/>
  <c r="H92" i="4" s="1"/>
  <c r="C93" i="4" l="1"/>
  <c r="N100" i="1"/>
  <c r="M99" i="1"/>
  <c r="I92" i="4" s="1"/>
  <c r="P99" i="1"/>
  <c r="L92" i="4" s="1"/>
  <c r="I100" i="1"/>
  <c r="E93" i="4" s="1"/>
  <c r="K100" i="1"/>
  <c r="G93" i="4" s="1"/>
  <c r="J93" i="4"/>
  <c r="J100" i="1" l="1"/>
  <c r="F93" i="4" s="1"/>
  <c r="G101" i="1"/>
  <c r="O100" i="1"/>
  <c r="K93" i="4" s="1"/>
  <c r="L100" i="1"/>
  <c r="H93" i="4" s="1"/>
  <c r="C94" i="4" l="1"/>
  <c r="N101" i="1"/>
  <c r="J94" i="4" s="1"/>
  <c r="P100" i="1"/>
  <c r="L93" i="4" s="1"/>
  <c r="M100" i="1"/>
  <c r="I93" i="4" s="1"/>
  <c r="I101" i="1"/>
  <c r="E94" i="4" s="1"/>
  <c r="K101" i="1"/>
  <c r="G94" i="4" s="1"/>
  <c r="O101" i="1" l="1"/>
  <c r="K94" i="4" s="1"/>
  <c r="L101" i="1"/>
  <c r="H94" i="4" s="1"/>
  <c r="G102" i="1"/>
  <c r="J101" i="1"/>
  <c r="F94" i="4" s="1"/>
  <c r="C95" i="4" l="1"/>
  <c r="N102" i="1"/>
  <c r="M101" i="1"/>
  <c r="I94" i="4" s="1"/>
  <c r="P101" i="1"/>
  <c r="L94" i="4" s="1"/>
  <c r="I102" i="1"/>
  <c r="E95" i="4" s="1"/>
  <c r="K102" i="1"/>
  <c r="G95" i="4" s="1"/>
  <c r="J95" i="4"/>
  <c r="J102" i="1" l="1"/>
  <c r="F95" i="4" s="1"/>
  <c r="L102" i="1"/>
  <c r="H95" i="4" s="1"/>
  <c r="G103" i="1"/>
  <c r="O102" i="1"/>
  <c r="K95" i="4" s="1"/>
  <c r="C96" i="4" l="1"/>
  <c r="N103" i="1"/>
  <c r="J96" i="4"/>
  <c r="I103" i="1"/>
  <c r="E96" i="4" s="1"/>
  <c r="K103" i="1"/>
  <c r="G96" i="4" s="1"/>
  <c r="P102" i="1"/>
  <c r="L95" i="4" s="1"/>
  <c r="M102" i="1"/>
  <c r="I95" i="4" s="1"/>
  <c r="J103" i="1" l="1"/>
  <c r="F96" i="4" s="1"/>
  <c r="O103" i="1"/>
  <c r="K96" i="4" s="1"/>
  <c r="G104" i="1"/>
  <c r="L103" i="1"/>
  <c r="H96" i="4" s="1"/>
  <c r="C97" i="4" l="1"/>
  <c r="N104" i="1"/>
  <c r="J97" i="4"/>
  <c r="I104" i="1"/>
  <c r="E97" i="4" s="1"/>
  <c r="K104" i="1"/>
  <c r="G97" i="4" s="1"/>
  <c r="P103" i="1"/>
  <c r="L96" i="4" s="1"/>
  <c r="M103" i="1"/>
  <c r="I96" i="4" s="1"/>
  <c r="J104" i="1" l="1"/>
  <c r="F97" i="4" s="1"/>
  <c r="G105" i="1"/>
  <c r="O104" i="1"/>
  <c r="K97" i="4" s="1"/>
  <c r="L104" i="1"/>
  <c r="H97" i="4" s="1"/>
  <c r="C98" i="4" l="1"/>
  <c r="N105" i="1"/>
  <c r="I105" i="1"/>
  <c r="E98" i="4" s="1"/>
  <c r="J98" i="4"/>
  <c r="K105" i="1"/>
  <c r="G98" i="4" s="1"/>
  <c r="M104" i="1"/>
  <c r="I97" i="4" s="1"/>
  <c r="P104" i="1"/>
  <c r="L97" i="4" s="1"/>
  <c r="L105" i="1" l="1"/>
  <c r="H98" i="4" s="1"/>
  <c r="O105" i="1"/>
  <c r="K98" i="4" s="1"/>
  <c r="G106" i="1"/>
  <c r="J105" i="1"/>
  <c r="F98" i="4" s="1"/>
  <c r="C99" i="4" l="1"/>
  <c r="N106" i="1"/>
  <c r="M105" i="1"/>
  <c r="I98" i="4" s="1"/>
  <c r="P105" i="1"/>
  <c r="L98" i="4" s="1"/>
  <c r="I106" i="1"/>
  <c r="E99" i="4" s="1"/>
  <c r="K106" i="1"/>
  <c r="G99" i="4" s="1"/>
  <c r="J99" i="4"/>
  <c r="J106" i="1" l="1"/>
  <c r="F99" i="4" s="1"/>
  <c r="G107" i="1"/>
  <c r="O106" i="1"/>
  <c r="K99" i="4" s="1"/>
  <c r="L106" i="1"/>
  <c r="H99" i="4" s="1"/>
  <c r="C100" i="4" l="1"/>
  <c r="N107" i="1"/>
  <c r="M106" i="1"/>
  <c r="I99" i="4" s="1"/>
  <c r="P106" i="1"/>
  <c r="L99" i="4" s="1"/>
  <c r="I107" i="1"/>
  <c r="E100" i="4" s="1"/>
  <c r="K107" i="1"/>
  <c r="G100" i="4" s="1"/>
  <c r="J100" i="4"/>
  <c r="O107" i="1" l="1"/>
  <c r="K100" i="4" s="1"/>
  <c r="G108" i="1"/>
  <c r="L107" i="1"/>
  <c r="H100" i="4" s="1"/>
  <c r="J107" i="1"/>
  <c r="F100" i="4" s="1"/>
  <c r="C101" i="4" l="1"/>
  <c r="N108" i="1"/>
  <c r="J101" i="4" s="1"/>
  <c r="P107" i="1"/>
  <c r="L100" i="4" s="1"/>
  <c r="M107" i="1"/>
  <c r="I100" i="4" s="1"/>
  <c r="K108" i="1"/>
  <c r="G101" i="4" s="1"/>
  <c r="I108" i="1"/>
  <c r="E101" i="4" s="1"/>
  <c r="J108" i="1" l="1"/>
  <c r="F101" i="4" s="1"/>
  <c r="O108" i="1"/>
  <c r="K101" i="4" s="1"/>
  <c r="G109" i="1"/>
  <c r="L108" i="1"/>
  <c r="H101" i="4" s="1"/>
  <c r="C102" i="4" l="1"/>
  <c r="N109" i="1"/>
  <c r="J102" i="4"/>
  <c r="K109" i="1"/>
  <c r="G102" i="4" s="1"/>
  <c r="I109" i="1"/>
  <c r="E102" i="4" s="1"/>
  <c r="P108" i="1"/>
  <c r="L101" i="4" s="1"/>
  <c r="M108" i="1"/>
  <c r="I101" i="4" s="1"/>
  <c r="O109" i="1" l="1"/>
  <c r="K102" i="4" s="1"/>
  <c r="L109" i="1"/>
  <c r="H102" i="4" s="1"/>
  <c r="J109" i="1"/>
  <c r="F102" i="4" s="1"/>
  <c r="P109" i="1" l="1"/>
  <c r="L102" i="4" s="1"/>
  <c r="M109" i="1"/>
  <c r="I102" i="4" s="1"/>
</calcChain>
</file>

<file path=xl/sharedStrings.xml><?xml version="1.0" encoding="utf-8"?>
<sst xmlns="http://schemas.openxmlformats.org/spreadsheetml/2006/main" count="35" uniqueCount="31">
  <si>
    <t>α</t>
  </si>
  <si>
    <t>t</t>
  </si>
  <si>
    <t>s</t>
  </si>
  <si>
    <t>d</t>
  </si>
  <si>
    <t>n</t>
  </si>
  <si>
    <t>g</t>
  </si>
  <si>
    <t>A</t>
  </si>
  <si>
    <t>K</t>
  </si>
  <si>
    <t>N</t>
  </si>
  <si>
    <t>Y</t>
  </si>
  <si>
    <t>C</t>
  </si>
  <si>
    <t>K/N</t>
  </si>
  <si>
    <t>Y/N</t>
  </si>
  <si>
    <t>C/N</t>
  </si>
  <si>
    <t>K/AN</t>
  </si>
  <si>
    <t>Y/AN</t>
  </si>
  <si>
    <t>C/AN</t>
  </si>
  <si>
    <t>ln(A)</t>
  </si>
  <si>
    <t>ln(K)</t>
  </si>
  <si>
    <t>ln(N)</t>
  </si>
  <si>
    <t>ln(Y)</t>
  </si>
  <si>
    <t>ln(C)</t>
  </si>
  <si>
    <t>ln(K/N)</t>
  </si>
  <si>
    <t>ln(Y/N)</t>
  </si>
  <si>
    <t>ln(C/N)</t>
  </si>
  <si>
    <t>© Krzysztof Szczygielski &amp; Marcin Bielecki</t>
  </si>
  <si>
    <t>Arkusz ten zakłada, że gospodarka początkowo znajdowała się w stanie ustalonym.</t>
  </si>
  <si>
    <t>(K/AN)*</t>
  </si>
  <si>
    <t>Wykresy zmiennych są umieszczone w osobnym arkuszu.</t>
  </si>
  <si>
    <r>
      <t xml:space="preserve">Możesz m. in. zmieniać wartości komórek w </t>
    </r>
    <r>
      <rPr>
        <b/>
        <sz val="11"/>
        <color rgb="FF00B050"/>
        <rFont val="Calibri"/>
        <family val="2"/>
        <charset val="238"/>
        <scheme val="minor"/>
      </rPr>
      <t>wierszu 18</t>
    </r>
    <r>
      <rPr>
        <sz val="11"/>
        <rFont val="Calibri"/>
        <family val="2"/>
        <charset val="238"/>
        <scheme val="minor"/>
      </rPr>
      <t xml:space="preserve"> i następnych</t>
    </r>
    <r>
      <rPr>
        <sz val="11"/>
        <color theme="1"/>
        <rFont val="Calibri"/>
        <family val="2"/>
        <charset val="238"/>
        <scheme val="minor"/>
      </rPr>
      <t>, aby zaobserwować dynamiczne dostosowanie gospodarki.</t>
    </r>
  </si>
  <si>
    <r>
      <t xml:space="preserve">Możesz m. in. zmieniać wartość komórki </t>
    </r>
    <r>
      <rPr>
        <b/>
        <sz val="11"/>
        <color rgb="FF0070C0"/>
        <rFont val="Calibri"/>
        <family val="2"/>
        <charset val="238"/>
        <scheme val="minor"/>
      </rPr>
      <t>N8</t>
    </r>
    <r>
      <rPr>
        <sz val="11"/>
        <color theme="1"/>
        <rFont val="Calibri"/>
        <family val="2"/>
        <charset val="238"/>
        <scheme val="minor"/>
      </rPr>
      <t>, aby zaobserwować proces zbiegania do stanu ustalonego.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</si>
</sst>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2" fontId="6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Wykresy!$B$1</c:f>
              <c:strCache>
                <c:ptCount val="1"/>
                <c:pt idx="0">
                  <c:v>ln(A)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Wykresy!$B$2:$B$101</c:f>
              <c:numCache>
                <c:formatCode>0.00</c:formatCode>
                <c:ptCount val="100"/>
                <c:pt idx="0">
                  <c:v>0</c:v>
                </c:pt>
                <c:pt idx="1">
                  <c:v>1.980262729617973E-2</c:v>
                </c:pt>
                <c:pt idx="2">
                  <c:v>3.9605254592359418E-2</c:v>
                </c:pt>
                <c:pt idx="3">
                  <c:v>5.9407881888539071E-2</c:v>
                </c:pt>
                <c:pt idx="4">
                  <c:v>7.9210509184718836E-2</c:v>
                </c:pt>
                <c:pt idx="5">
                  <c:v>9.9013136480898586E-2</c:v>
                </c:pt>
                <c:pt idx="6">
                  <c:v>0.11881576377707834</c:v>
                </c:pt>
                <c:pt idx="7">
                  <c:v>0.13861839107325802</c:v>
                </c:pt>
                <c:pt idx="8">
                  <c:v>0.15842101836943784</c:v>
                </c:pt>
                <c:pt idx="9">
                  <c:v>0.17822364566561755</c:v>
                </c:pt>
                <c:pt idx="10">
                  <c:v>0.19802627296179728</c:v>
                </c:pt>
                <c:pt idx="11">
                  <c:v>0.21782890025797699</c:v>
                </c:pt>
                <c:pt idx="12">
                  <c:v>0.2376315275541567</c:v>
                </c:pt>
                <c:pt idx="13">
                  <c:v>0.25743415485033633</c:v>
                </c:pt>
                <c:pt idx="14">
                  <c:v>0.27723678214651615</c:v>
                </c:pt>
                <c:pt idx="15">
                  <c:v>0.29703940944269591</c:v>
                </c:pt>
                <c:pt idx="16">
                  <c:v>0.31684203673887562</c:v>
                </c:pt>
                <c:pt idx="17">
                  <c:v>0.33664466403505544</c:v>
                </c:pt>
                <c:pt idx="18">
                  <c:v>0.35644729133123515</c:v>
                </c:pt>
                <c:pt idx="19">
                  <c:v>0.37624991862741486</c:v>
                </c:pt>
                <c:pt idx="20">
                  <c:v>0.39605254592359462</c:v>
                </c:pt>
                <c:pt idx="21">
                  <c:v>0.41585517321977439</c:v>
                </c:pt>
                <c:pt idx="22">
                  <c:v>0.43565780051595415</c:v>
                </c:pt>
                <c:pt idx="23">
                  <c:v>0.45546042781213386</c:v>
                </c:pt>
                <c:pt idx="24">
                  <c:v>0.47526305510831357</c:v>
                </c:pt>
                <c:pt idx="25">
                  <c:v>0.49506568240449328</c:v>
                </c:pt>
                <c:pt idx="26">
                  <c:v>0.51486830970067299</c:v>
                </c:pt>
                <c:pt idx="27">
                  <c:v>0.53467093699685275</c:v>
                </c:pt>
                <c:pt idx="28">
                  <c:v>0.55447356429303252</c:v>
                </c:pt>
                <c:pt idx="29">
                  <c:v>0.57427619158921217</c:v>
                </c:pt>
                <c:pt idx="30">
                  <c:v>0.59407881888539193</c:v>
                </c:pt>
                <c:pt idx="31">
                  <c:v>0.6138814461815717</c:v>
                </c:pt>
                <c:pt idx="32">
                  <c:v>0.63368407347775146</c:v>
                </c:pt>
                <c:pt idx="33">
                  <c:v>0.65348670077393123</c:v>
                </c:pt>
                <c:pt idx="34">
                  <c:v>0.67328932807011099</c:v>
                </c:pt>
                <c:pt idx="35">
                  <c:v>0.69309195536629065</c:v>
                </c:pt>
                <c:pt idx="36">
                  <c:v>0.7128945826624703</c:v>
                </c:pt>
                <c:pt idx="37">
                  <c:v>0.73269720995865006</c:v>
                </c:pt>
                <c:pt idx="38">
                  <c:v>0.75249983725482994</c:v>
                </c:pt>
                <c:pt idx="39">
                  <c:v>0.77230246455100959</c:v>
                </c:pt>
                <c:pt idx="40">
                  <c:v>0.79210509184718936</c:v>
                </c:pt>
                <c:pt idx="41">
                  <c:v>0.81190771914336901</c:v>
                </c:pt>
                <c:pt idx="42">
                  <c:v>0.83171034643954866</c:v>
                </c:pt>
                <c:pt idx="43">
                  <c:v>0.85151297373572843</c:v>
                </c:pt>
                <c:pt idx="44">
                  <c:v>0.87131560103190819</c:v>
                </c:pt>
                <c:pt idx="45">
                  <c:v>0.89111822832808796</c:v>
                </c:pt>
                <c:pt idx="46">
                  <c:v>0.91092085562426761</c:v>
                </c:pt>
                <c:pt idx="47">
                  <c:v>0.93072348292044726</c:v>
                </c:pt>
                <c:pt idx="48">
                  <c:v>0.95052611021662692</c:v>
                </c:pt>
                <c:pt idx="49">
                  <c:v>0.97032873751280668</c:v>
                </c:pt>
                <c:pt idx="50">
                  <c:v>0.99013136480898645</c:v>
                </c:pt>
                <c:pt idx="51">
                  <c:v>1.0099339921051662</c:v>
                </c:pt>
                <c:pt idx="52">
                  <c:v>1.0297366194013458</c:v>
                </c:pt>
                <c:pt idx="53">
                  <c:v>1.0495392466975255</c:v>
                </c:pt>
                <c:pt idx="54">
                  <c:v>1.0693418739937053</c:v>
                </c:pt>
                <c:pt idx="55">
                  <c:v>1.0891445012898848</c:v>
                </c:pt>
                <c:pt idx="56">
                  <c:v>1.1089471285860646</c:v>
                </c:pt>
                <c:pt idx="57">
                  <c:v>1.1287497558822444</c:v>
                </c:pt>
                <c:pt idx="58">
                  <c:v>1.1485523831784239</c:v>
                </c:pt>
                <c:pt idx="59">
                  <c:v>1.1683550104746037</c:v>
                </c:pt>
                <c:pt idx="60">
                  <c:v>1.1881576377707834</c:v>
                </c:pt>
                <c:pt idx="61">
                  <c:v>1.2079602650669632</c:v>
                </c:pt>
                <c:pt idx="62">
                  <c:v>1.227762892363143</c:v>
                </c:pt>
                <c:pt idx="63">
                  <c:v>1.2475655196593227</c:v>
                </c:pt>
                <c:pt idx="64">
                  <c:v>1.2673681469555025</c:v>
                </c:pt>
                <c:pt idx="65">
                  <c:v>1.2871707742516822</c:v>
                </c:pt>
                <c:pt idx="66">
                  <c:v>1.3069734015478618</c:v>
                </c:pt>
                <c:pt idx="67">
                  <c:v>1.3267760288440416</c:v>
                </c:pt>
                <c:pt idx="68">
                  <c:v>1.3465786561402213</c:v>
                </c:pt>
                <c:pt idx="69">
                  <c:v>1.3663812834364009</c:v>
                </c:pt>
                <c:pt idx="70">
                  <c:v>1.3861839107325806</c:v>
                </c:pt>
                <c:pt idx="71">
                  <c:v>1.4059865380287606</c:v>
                </c:pt>
                <c:pt idx="72">
                  <c:v>1.4257891653249404</c:v>
                </c:pt>
                <c:pt idx="73">
                  <c:v>1.4455917926211201</c:v>
                </c:pt>
                <c:pt idx="74">
                  <c:v>1.4653944199172999</c:v>
                </c:pt>
                <c:pt idx="75">
                  <c:v>1.4851970472134794</c:v>
                </c:pt>
                <c:pt idx="76">
                  <c:v>1.5049996745096592</c:v>
                </c:pt>
                <c:pt idx="77">
                  <c:v>1.524802301805839</c:v>
                </c:pt>
                <c:pt idx="78">
                  <c:v>1.5446049291020185</c:v>
                </c:pt>
                <c:pt idx="79">
                  <c:v>1.5644075563981985</c:v>
                </c:pt>
                <c:pt idx="80">
                  <c:v>1.5842101836943783</c:v>
                </c:pt>
                <c:pt idx="81">
                  <c:v>1.6040128109905578</c:v>
                </c:pt>
                <c:pt idx="82">
                  <c:v>1.6238154382867376</c:v>
                </c:pt>
                <c:pt idx="83">
                  <c:v>1.6436180655829173</c:v>
                </c:pt>
                <c:pt idx="84">
                  <c:v>1.6634206928790971</c:v>
                </c:pt>
                <c:pt idx="85">
                  <c:v>1.6832233201752769</c:v>
                </c:pt>
                <c:pt idx="86">
                  <c:v>1.7030259474714564</c:v>
                </c:pt>
                <c:pt idx="87">
                  <c:v>1.7228285747676362</c:v>
                </c:pt>
                <c:pt idx="88">
                  <c:v>1.7426312020638159</c:v>
                </c:pt>
                <c:pt idx="89">
                  <c:v>1.7624338293599957</c:v>
                </c:pt>
                <c:pt idx="90">
                  <c:v>1.7822364566561755</c:v>
                </c:pt>
                <c:pt idx="91">
                  <c:v>1.8020390839523552</c:v>
                </c:pt>
                <c:pt idx="92">
                  <c:v>1.821841711248535</c:v>
                </c:pt>
                <c:pt idx="93">
                  <c:v>1.8416443385447148</c:v>
                </c:pt>
                <c:pt idx="94">
                  <c:v>1.8614469658408945</c:v>
                </c:pt>
                <c:pt idx="95">
                  <c:v>1.8812495931370743</c:v>
                </c:pt>
                <c:pt idx="96">
                  <c:v>1.9010522204332538</c:v>
                </c:pt>
                <c:pt idx="97">
                  <c:v>1.9208548477294336</c:v>
                </c:pt>
                <c:pt idx="98">
                  <c:v>1.9406574750256134</c:v>
                </c:pt>
                <c:pt idx="99">
                  <c:v>1.9604601023217931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98688"/>
        <c:axId val="176141824"/>
      </c:lineChart>
      <c:catAx>
        <c:axId val="1760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141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6141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60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Wykresy!$K$1</c:f>
              <c:strCache>
                <c:ptCount val="1"/>
                <c:pt idx="0">
                  <c:v>Y/AN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Wykresy!$K$2:$K$101</c:f>
              <c:numCache>
                <c:formatCode>0.00</c:formatCode>
                <c:ptCount val="100"/>
                <c:pt idx="0">
                  <c:v>1.9999999999999998</c:v>
                </c:pt>
                <c:pt idx="1">
                  <c:v>1.9999999999999996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1.9999999999999996</c:v>
                </c:pt>
                <c:pt idx="7">
                  <c:v>1.9999999999999996</c:v>
                </c:pt>
                <c:pt idx="8">
                  <c:v>1.9999999999999996</c:v>
                </c:pt>
                <c:pt idx="9">
                  <c:v>1.9999999999999996</c:v>
                </c:pt>
                <c:pt idx="10">
                  <c:v>1.9999999999999998</c:v>
                </c:pt>
                <c:pt idx="11">
                  <c:v>1.9999999999999993</c:v>
                </c:pt>
                <c:pt idx="12">
                  <c:v>2</c:v>
                </c:pt>
                <c:pt idx="13">
                  <c:v>1.9999999999999998</c:v>
                </c:pt>
                <c:pt idx="14">
                  <c:v>2</c:v>
                </c:pt>
                <c:pt idx="15">
                  <c:v>1.9999999999999998</c:v>
                </c:pt>
                <c:pt idx="16">
                  <c:v>1.9999999999999996</c:v>
                </c:pt>
                <c:pt idx="17">
                  <c:v>1.9999999999999996</c:v>
                </c:pt>
                <c:pt idx="18">
                  <c:v>1.9999999999999998</c:v>
                </c:pt>
                <c:pt idx="19">
                  <c:v>1.9999999999999996</c:v>
                </c:pt>
                <c:pt idx="20">
                  <c:v>1.9999999999999993</c:v>
                </c:pt>
                <c:pt idx="21">
                  <c:v>1.9999999999999996</c:v>
                </c:pt>
                <c:pt idx="22">
                  <c:v>1.9999999999999993</c:v>
                </c:pt>
                <c:pt idx="23">
                  <c:v>1.9999999999999991</c:v>
                </c:pt>
                <c:pt idx="24">
                  <c:v>1.9999999999999991</c:v>
                </c:pt>
                <c:pt idx="25">
                  <c:v>1.9999999999999991</c:v>
                </c:pt>
                <c:pt idx="26">
                  <c:v>1.9999999999999996</c:v>
                </c:pt>
                <c:pt idx="27">
                  <c:v>1.9999999999999991</c:v>
                </c:pt>
                <c:pt idx="28">
                  <c:v>1.9999999999999993</c:v>
                </c:pt>
                <c:pt idx="29">
                  <c:v>1.9999999999999989</c:v>
                </c:pt>
                <c:pt idx="30">
                  <c:v>1.9999999999999984</c:v>
                </c:pt>
                <c:pt idx="31">
                  <c:v>1.9999999999999987</c:v>
                </c:pt>
                <c:pt idx="32">
                  <c:v>1.9999999999999989</c:v>
                </c:pt>
                <c:pt idx="33">
                  <c:v>1.9999999999999987</c:v>
                </c:pt>
                <c:pt idx="34">
                  <c:v>1.9999999999999991</c:v>
                </c:pt>
                <c:pt idx="35">
                  <c:v>1.9999999999999991</c:v>
                </c:pt>
                <c:pt idx="36">
                  <c:v>1.9999999999999991</c:v>
                </c:pt>
                <c:pt idx="37">
                  <c:v>1.9999999999999991</c:v>
                </c:pt>
                <c:pt idx="38">
                  <c:v>1.9999999999999991</c:v>
                </c:pt>
                <c:pt idx="39">
                  <c:v>1.9999999999999987</c:v>
                </c:pt>
                <c:pt idx="40">
                  <c:v>1.9999999999999987</c:v>
                </c:pt>
                <c:pt idx="41">
                  <c:v>1.9999999999999991</c:v>
                </c:pt>
                <c:pt idx="42">
                  <c:v>1.9999999999999984</c:v>
                </c:pt>
                <c:pt idx="43">
                  <c:v>1.9999999999999991</c:v>
                </c:pt>
                <c:pt idx="44">
                  <c:v>1.9999999999999989</c:v>
                </c:pt>
                <c:pt idx="45">
                  <c:v>1.9999999999999993</c:v>
                </c:pt>
                <c:pt idx="46">
                  <c:v>1.9999999999999989</c:v>
                </c:pt>
                <c:pt idx="47">
                  <c:v>1.9999999999999996</c:v>
                </c:pt>
                <c:pt idx="48">
                  <c:v>1.9999999999999991</c:v>
                </c:pt>
                <c:pt idx="49">
                  <c:v>1.9999999999999991</c:v>
                </c:pt>
                <c:pt idx="50">
                  <c:v>1.9999999999999989</c:v>
                </c:pt>
                <c:pt idx="51">
                  <c:v>1.9999999999999989</c:v>
                </c:pt>
                <c:pt idx="52">
                  <c:v>1.9999999999999993</c:v>
                </c:pt>
                <c:pt idx="53">
                  <c:v>1.9999999999999993</c:v>
                </c:pt>
                <c:pt idx="54">
                  <c:v>1.9999999999999993</c:v>
                </c:pt>
                <c:pt idx="55">
                  <c:v>1.9999999999999993</c:v>
                </c:pt>
                <c:pt idx="56">
                  <c:v>1.9999999999999989</c:v>
                </c:pt>
                <c:pt idx="57">
                  <c:v>1.9999999999999991</c:v>
                </c:pt>
                <c:pt idx="58">
                  <c:v>1.9999999999999993</c:v>
                </c:pt>
                <c:pt idx="59">
                  <c:v>1.9999999999999993</c:v>
                </c:pt>
                <c:pt idx="60">
                  <c:v>1.9999999999999991</c:v>
                </c:pt>
                <c:pt idx="61">
                  <c:v>1.9999999999999989</c:v>
                </c:pt>
                <c:pt idx="62">
                  <c:v>1.9999999999999989</c:v>
                </c:pt>
                <c:pt idx="63">
                  <c:v>1.9999999999999987</c:v>
                </c:pt>
                <c:pt idx="64">
                  <c:v>1.9999999999999991</c:v>
                </c:pt>
                <c:pt idx="65">
                  <c:v>1.9999999999999989</c:v>
                </c:pt>
                <c:pt idx="66">
                  <c:v>1.9999999999999987</c:v>
                </c:pt>
                <c:pt idx="67">
                  <c:v>1.9999999999999989</c:v>
                </c:pt>
                <c:pt idx="68">
                  <c:v>1.9999999999999993</c:v>
                </c:pt>
                <c:pt idx="69">
                  <c:v>1.9999999999999989</c:v>
                </c:pt>
                <c:pt idx="70">
                  <c:v>1.9999999999999987</c:v>
                </c:pt>
                <c:pt idx="71">
                  <c:v>1.9999999999999982</c:v>
                </c:pt>
                <c:pt idx="72">
                  <c:v>1.9999999999999996</c:v>
                </c:pt>
                <c:pt idx="73">
                  <c:v>1.9999999999999989</c:v>
                </c:pt>
                <c:pt idx="74">
                  <c:v>1.9999999999999991</c:v>
                </c:pt>
                <c:pt idx="75">
                  <c:v>1.9999999999999989</c:v>
                </c:pt>
                <c:pt idx="76">
                  <c:v>1.9999999999999989</c:v>
                </c:pt>
                <c:pt idx="77">
                  <c:v>1.9999999999999993</c:v>
                </c:pt>
                <c:pt idx="78">
                  <c:v>1.9999999999999989</c:v>
                </c:pt>
                <c:pt idx="79">
                  <c:v>1.9999999999999989</c:v>
                </c:pt>
                <c:pt idx="80">
                  <c:v>1.9999999999999991</c:v>
                </c:pt>
                <c:pt idx="81">
                  <c:v>1.9999999999999984</c:v>
                </c:pt>
                <c:pt idx="82">
                  <c:v>1.9999999999999991</c:v>
                </c:pt>
                <c:pt idx="83">
                  <c:v>1.9999999999999993</c:v>
                </c:pt>
                <c:pt idx="84">
                  <c:v>1.9999999999999984</c:v>
                </c:pt>
                <c:pt idx="85">
                  <c:v>1.9999999999999989</c:v>
                </c:pt>
                <c:pt idx="86">
                  <c:v>1.9999999999999984</c:v>
                </c:pt>
                <c:pt idx="87">
                  <c:v>1.9999999999999996</c:v>
                </c:pt>
                <c:pt idx="88">
                  <c:v>1.9999999999999996</c:v>
                </c:pt>
                <c:pt idx="89">
                  <c:v>1.9999999999999989</c:v>
                </c:pt>
                <c:pt idx="90">
                  <c:v>1.9999999999999991</c:v>
                </c:pt>
                <c:pt idx="91">
                  <c:v>1.9999999999999993</c:v>
                </c:pt>
                <c:pt idx="92">
                  <c:v>1.9999999999999993</c:v>
                </c:pt>
                <c:pt idx="93">
                  <c:v>1.9999999999999991</c:v>
                </c:pt>
                <c:pt idx="94">
                  <c:v>1.9999999999999987</c:v>
                </c:pt>
                <c:pt idx="95">
                  <c:v>1.9999999999999991</c:v>
                </c:pt>
                <c:pt idx="96">
                  <c:v>1.9999999999999984</c:v>
                </c:pt>
                <c:pt idx="97">
                  <c:v>1.9999999999999996</c:v>
                </c:pt>
                <c:pt idx="98">
                  <c:v>1.9999999999999993</c:v>
                </c:pt>
                <c:pt idx="99">
                  <c:v>1.9999999999999996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55424"/>
        <c:axId val="178069888"/>
      </c:lineChart>
      <c:catAx>
        <c:axId val="1780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0698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8069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05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Wykresy!$L$1</c:f>
              <c:strCache>
                <c:ptCount val="1"/>
                <c:pt idx="0">
                  <c:v>C/AN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Wykresy!$L$2:$L$101</c:f>
              <c:numCache>
                <c:formatCode>0.00</c:formatCode>
                <c:ptCount val="100"/>
                <c:pt idx="0">
                  <c:v>1.4399999999999997</c:v>
                </c:pt>
                <c:pt idx="1">
                  <c:v>1.4399999999999997</c:v>
                </c:pt>
                <c:pt idx="2">
                  <c:v>1.44</c:v>
                </c:pt>
                <c:pt idx="3">
                  <c:v>1.44</c:v>
                </c:pt>
                <c:pt idx="4">
                  <c:v>1.44</c:v>
                </c:pt>
                <c:pt idx="5">
                  <c:v>1.44</c:v>
                </c:pt>
                <c:pt idx="6">
                  <c:v>1.4399999999999997</c:v>
                </c:pt>
                <c:pt idx="7">
                  <c:v>1.4399999999999997</c:v>
                </c:pt>
                <c:pt idx="8">
                  <c:v>1.4399999999999997</c:v>
                </c:pt>
                <c:pt idx="9">
                  <c:v>1.4399999999999997</c:v>
                </c:pt>
                <c:pt idx="10">
                  <c:v>1.4399999999999997</c:v>
                </c:pt>
                <c:pt idx="11">
                  <c:v>1.4399999999999995</c:v>
                </c:pt>
                <c:pt idx="12">
                  <c:v>1.4399999999999997</c:v>
                </c:pt>
                <c:pt idx="13">
                  <c:v>1.4399999999999997</c:v>
                </c:pt>
                <c:pt idx="14">
                  <c:v>1.4400000000000002</c:v>
                </c:pt>
                <c:pt idx="15">
                  <c:v>1.44</c:v>
                </c:pt>
                <c:pt idx="16">
                  <c:v>1.4399999999999995</c:v>
                </c:pt>
                <c:pt idx="17">
                  <c:v>1.4399999999999997</c:v>
                </c:pt>
                <c:pt idx="18">
                  <c:v>1.4399999999999997</c:v>
                </c:pt>
                <c:pt idx="19">
                  <c:v>1.4399999999999997</c:v>
                </c:pt>
                <c:pt idx="20">
                  <c:v>1.4399999999999993</c:v>
                </c:pt>
                <c:pt idx="21">
                  <c:v>1.4399999999999995</c:v>
                </c:pt>
                <c:pt idx="22">
                  <c:v>1.4399999999999993</c:v>
                </c:pt>
                <c:pt idx="23">
                  <c:v>1.4399999999999995</c:v>
                </c:pt>
                <c:pt idx="24">
                  <c:v>1.4399999999999993</c:v>
                </c:pt>
                <c:pt idx="25">
                  <c:v>1.4399999999999995</c:v>
                </c:pt>
                <c:pt idx="26">
                  <c:v>1.4399999999999997</c:v>
                </c:pt>
                <c:pt idx="27">
                  <c:v>1.4399999999999993</c:v>
                </c:pt>
                <c:pt idx="28">
                  <c:v>1.4399999999999993</c:v>
                </c:pt>
                <c:pt idx="29">
                  <c:v>1.4399999999999991</c:v>
                </c:pt>
                <c:pt idx="30">
                  <c:v>1.4399999999999988</c:v>
                </c:pt>
                <c:pt idx="31">
                  <c:v>1.4399999999999988</c:v>
                </c:pt>
                <c:pt idx="32">
                  <c:v>1.4399999999999991</c:v>
                </c:pt>
                <c:pt idx="33">
                  <c:v>1.4399999999999991</c:v>
                </c:pt>
                <c:pt idx="34">
                  <c:v>1.4399999999999993</c:v>
                </c:pt>
                <c:pt idx="35">
                  <c:v>1.4399999999999993</c:v>
                </c:pt>
                <c:pt idx="36">
                  <c:v>1.4399999999999995</c:v>
                </c:pt>
                <c:pt idx="37">
                  <c:v>1.4399999999999995</c:v>
                </c:pt>
                <c:pt idx="38">
                  <c:v>1.4399999999999993</c:v>
                </c:pt>
                <c:pt idx="39">
                  <c:v>1.4399999999999991</c:v>
                </c:pt>
                <c:pt idx="40">
                  <c:v>1.4399999999999991</c:v>
                </c:pt>
                <c:pt idx="41">
                  <c:v>1.4399999999999995</c:v>
                </c:pt>
                <c:pt idx="42">
                  <c:v>1.4399999999999988</c:v>
                </c:pt>
                <c:pt idx="43">
                  <c:v>1.4399999999999991</c:v>
                </c:pt>
                <c:pt idx="44">
                  <c:v>1.4399999999999991</c:v>
                </c:pt>
                <c:pt idx="45">
                  <c:v>1.4399999999999995</c:v>
                </c:pt>
                <c:pt idx="46">
                  <c:v>1.4399999999999991</c:v>
                </c:pt>
                <c:pt idx="47">
                  <c:v>1.4399999999999995</c:v>
                </c:pt>
                <c:pt idx="48">
                  <c:v>1.4399999999999993</c:v>
                </c:pt>
                <c:pt idx="49">
                  <c:v>1.4399999999999995</c:v>
                </c:pt>
                <c:pt idx="50">
                  <c:v>1.4399999999999991</c:v>
                </c:pt>
                <c:pt idx="51">
                  <c:v>1.4399999999999991</c:v>
                </c:pt>
                <c:pt idx="52">
                  <c:v>1.4399999999999995</c:v>
                </c:pt>
                <c:pt idx="53">
                  <c:v>1.4399999999999995</c:v>
                </c:pt>
                <c:pt idx="54">
                  <c:v>1.4399999999999993</c:v>
                </c:pt>
                <c:pt idx="55">
                  <c:v>1.4399999999999995</c:v>
                </c:pt>
                <c:pt idx="56">
                  <c:v>1.4399999999999993</c:v>
                </c:pt>
                <c:pt idx="57">
                  <c:v>1.4399999999999993</c:v>
                </c:pt>
                <c:pt idx="58">
                  <c:v>1.4399999999999995</c:v>
                </c:pt>
                <c:pt idx="59">
                  <c:v>1.4399999999999993</c:v>
                </c:pt>
                <c:pt idx="60">
                  <c:v>1.4399999999999993</c:v>
                </c:pt>
                <c:pt idx="61">
                  <c:v>1.4399999999999991</c:v>
                </c:pt>
                <c:pt idx="62">
                  <c:v>1.4399999999999993</c:v>
                </c:pt>
                <c:pt idx="63">
                  <c:v>1.4399999999999991</c:v>
                </c:pt>
                <c:pt idx="64">
                  <c:v>1.4399999999999995</c:v>
                </c:pt>
                <c:pt idx="65">
                  <c:v>1.4399999999999993</c:v>
                </c:pt>
                <c:pt idx="66">
                  <c:v>1.4399999999999988</c:v>
                </c:pt>
                <c:pt idx="67">
                  <c:v>1.4399999999999991</c:v>
                </c:pt>
                <c:pt idx="68">
                  <c:v>1.4399999999999993</c:v>
                </c:pt>
                <c:pt idx="69">
                  <c:v>1.4399999999999991</c:v>
                </c:pt>
                <c:pt idx="70">
                  <c:v>1.4399999999999991</c:v>
                </c:pt>
                <c:pt idx="71">
                  <c:v>1.4399999999999986</c:v>
                </c:pt>
                <c:pt idx="72">
                  <c:v>1.4399999999999997</c:v>
                </c:pt>
                <c:pt idx="73">
                  <c:v>1.4399999999999991</c:v>
                </c:pt>
                <c:pt idx="74">
                  <c:v>1.4399999999999993</c:v>
                </c:pt>
                <c:pt idx="75">
                  <c:v>1.4399999999999993</c:v>
                </c:pt>
                <c:pt idx="76">
                  <c:v>1.4399999999999991</c:v>
                </c:pt>
                <c:pt idx="77">
                  <c:v>1.4399999999999995</c:v>
                </c:pt>
                <c:pt idx="78">
                  <c:v>1.4399999999999991</c:v>
                </c:pt>
                <c:pt idx="79">
                  <c:v>1.4399999999999993</c:v>
                </c:pt>
                <c:pt idx="80">
                  <c:v>1.4399999999999993</c:v>
                </c:pt>
                <c:pt idx="81">
                  <c:v>1.4399999999999986</c:v>
                </c:pt>
                <c:pt idx="82">
                  <c:v>1.4399999999999993</c:v>
                </c:pt>
                <c:pt idx="83">
                  <c:v>1.4399999999999995</c:v>
                </c:pt>
                <c:pt idx="84">
                  <c:v>1.4399999999999988</c:v>
                </c:pt>
                <c:pt idx="85">
                  <c:v>1.4399999999999993</c:v>
                </c:pt>
                <c:pt idx="86">
                  <c:v>1.4399999999999986</c:v>
                </c:pt>
                <c:pt idx="87">
                  <c:v>1.4399999999999995</c:v>
                </c:pt>
                <c:pt idx="88">
                  <c:v>1.4399999999999995</c:v>
                </c:pt>
                <c:pt idx="89">
                  <c:v>1.4399999999999993</c:v>
                </c:pt>
                <c:pt idx="90">
                  <c:v>1.4399999999999993</c:v>
                </c:pt>
                <c:pt idx="91">
                  <c:v>1.4399999999999995</c:v>
                </c:pt>
                <c:pt idx="92">
                  <c:v>1.4399999999999995</c:v>
                </c:pt>
                <c:pt idx="93">
                  <c:v>1.4399999999999995</c:v>
                </c:pt>
                <c:pt idx="94">
                  <c:v>1.4399999999999991</c:v>
                </c:pt>
                <c:pt idx="95">
                  <c:v>1.4399999999999993</c:v>
                </c:pt>
                <c:pt idx="96">
                  <c:v>1.4399999999999988</c:v>
                </c:pt>
                <c:pt idx="97">
                  <c:v>1.4399999999999997</c:v>
                </c:pt>
                <c:pt idx="98">
                  <c:v>1.4399999999999995</c:v>
                </c:pt>
                <c:pt idx="99">
                  <c:v>1.4399999999999995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85248"/>
        <c:axId val="178099712"/>
      </c:lineChart>
      <c:catAx>
        <c:axId val="1780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0997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8099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08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Wykresy!$D$1</c:f>
              <c:strCache>
                <c:ptCount val="1"/>
                <c:pt idx="0">
                  <c:v>ln(N)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Wykresy!$D$2:$D$101</c:f>
              <c:numCache>
                <c:formatCode>0.00</c:formatCode>
                <c:ptCount val="100"/>
                <c:pt idx="0">
                  <c:v>0</c:v>
                </c:pt>
                <c:pt idx="1">
                  <c:v>9.950330853168092E-3</c:v>
                </c:pt>
                <c:pt idx="2">
                  <c:v>1.9900661706336174E-2</c:v>
                </c:pt>
                <c:pt idx="3">
                  <c:v>2.9850992559504162E-2</c:v>
                </c:pt>
                <c:pt idx="4">
                  <c:v>3.9801323412672354E-2</c:v>
                </c:pt>
                <c:pt idx="5">
                  <c:v>4.9751654265840342E-2</c:v>
                </c:pt>
                <c:pt idx="6">
                  <c:v>5.9701985119008413E-2</c:v>
                </c:pt>
                <c:pt idx="7">
                  <c:v>6.9652315972176429E-2</c:v>
                </c:pt>
                <c:pt idx="8">
                  <c:v>7.9602646825344583E-2</c:v>
                </c:pt>
                <c:pt idx="9">
                  <c:v>8.9552977678512738E-2</c:v>
                </c:pt>
                <c:pt idx="10">
                  <c:v>9.9503308531680837E-2</c:v>
                </c:pt>
                <c:pt idx="11">
                  <c:v>0.10945363938484891</c:v>
                </c:pt>
                <c:pt idx="12">
                  <c:v>0.11940397023801703</c:v>
                </c:pt>
                <c:pt idx="13">
                  <c:v>0.12935430109118515</c:v>
                </c:pt>
                <c:pt idx="14">
                  <c:v>0.13930463194435319</c:v>
                </c:pt>
                <c:pt idx="15">
                  <c:v>0.14925496279752135</c:v>
                </c:pt>
                <c:pt idx="16">
                  <c:v>0.15920529365068936</c:v>
                </c:pt>
                <c:pt idx="17">
                  <c:v>0.16915562450385752</c:v>
                </c:pt>
                <c:pt idx="18">
                  <c:v>0.17910595535702561</c:v>
                </c:pt>
                <c:pt idx="19">
                  <c:v>0.18905628621019366</c:v>
                </c:pt>
                <c:pt idx="20">
                  <c:v>0.19900661706336184</c:v>
                </c:pt>
                <c:pt idx="21">
                  <c:v>0.20895694791652999</c:v>
                </c:pt>
                <c:pt idx="22">
                  <c:v>0.21890727876969815</c:v>
                </c:pt>
                <c:pt idx="23">
                  <c:v>0.22885760962286625</c:v>
                </c:pt>
                <c:pt idx="24">
                  <c:v>0.2388079404760344</c:v>
                </c:pt>
                <c:pt idx="25">
                  <c:v>0.24875827132920239</c:v>
                </c:pt>
                <c:pt idx="26">
                  <c:v>0.25870860218237046</c:v>
                </c:pt>
                <c:pt idx="27">
                  <c:v>0.26865893303553856</c:v>
                </c:pt>
                <c:pt idx="28">
                  <c:v>0.27860926388870672</c:v>
                </c:pt>
                <c:pt idx="29">
                  <c:v>0.28855959474187487</c:v>
                </c:pt>
                <c:pt idx="30">
                  <c:v>0.29850992559504297</c:v>
                </c:pt>
                <c:pt idx="31">
                  <c:v>0.30846025644821101</c:v>
                </c:pt>
                <c:pt idx="32">
                  <c:v>0.31841058730137922</c:v>
                </c:pt>
                <c:pt idx="33">
                  <c:v>0.32836091815454732</c:v>
                </c:pt>
                <c:pt idx="34">
                  <c:v>0.33831124900771542</c:v>
                </c:pt>
                <c:pt idx="35">
                  <c:v>0.34826157986088346</c:v>
                </c:pt>
                <c:pt idx="36">
                  <c:v>0.35821191071405151</c:v>
                </c:pt>
                <c:pt idx="37">
                  <c:v>0.36816224156721961</c:v>
                </c:pt>
                <c:pt idx="38">
                  <c:v>0.37811257242038776</c:v>
                </c:pt>
                <c:pt idx="39">
                  <c:v>0.38806290327355586</c:v>
                </c:pt>
                <c:pt idx="40">
                  <c:v>0.3980132341267239</c:v>
                </c:pt>
                <c:pt idx="41">
                  <c:v>0.40796356497989206</c:v>
                </c:pt>
                <c:pt idx="42">
                  <c:v>0.41791389583306016</c:v>
                </c:pt>
                <c:pt idx="43">
                  <c:v>0.4278642266862282</c:v>
                </c:pt>
                <c:pt idx="44">
                  <c:v>0.43781455753939635</c:v>
                </c:pt>
                <c:pt idx="45">
                  <c:v>0.44776488839256451</c:v>
                </c:pt>
                <c:pt idx="46">
                  <c:v>0.45771521924573255</c:v>
                </c:pt>
                <c:pt idx="47">
                  <c:v>0.46766555009890071</c:v>
                </c:pt>
                <c:pt idx="48">
                  <c:v>0.47761588095206881</c:v>
                </c:pt>
                <c:pt idx="49">
                  <c:v>0.48756621180523696</c:v>
                </c:pt>
                <c:pt idx="50">
                  <c:v>0.497516542658405</c:v>
                </c:pt>
                <c:pt idx="51">
                  <c:v>0.50746687351157316</c:v>
                </c:pt>
                <c:pt idx="52">
                  <c:v>0.51741720436474126</c:v>
                </c:pt>
                <c:pt idx="53">
                  <c:v>0.52736753521790936</c:v>
                </c:pt>
                <c:pt idx="54">
                  <c:v>0.53731786607107745</c:v>
                </c:pt>
                <c:pt idx="55">
                  <c:v>0.54726819692424555</c:v>
                </c:pt>
                <c:pt idx="56">
                  <c:v>0.55721852777741365</c:v>
                </c:pt>
                <c:pt idx="57">
                  <c:v>0.56716885863058164</c:v>
                </c:pt>
                <c:pt idx="58">
                  <c:v>0.57711918948374974</c:v>
                </c:pt>
                <c:pt idx="59">
                  <c:v>0.58706952033691795</c:v>
                </c:pt>
                <c:pt idx="60">
                  <c:v>0.59701985119008605</c:v>
                </c:pt>
                <c:pt idx="61">
                  <c:v>0.60697018204325415</c:v>
                </c:pt>
                <c:pt idx="62">
                  <c:v>0.61692051289642225</c:v>
                </c:pt>
                <c:pt idx="63">
                  <c:v>0.62687084374959035</c:v>
                </c:pt>
                <c:pt idx="64">
                  <c:v>0.63682117460275844</c:v>
                </c:pt>
                <c:pt idx="65">
                  <c:v>0.64677150545592654</c:v>
                </c:pt>
                <c:pt idx="66">
                  <c:v>0.65672183630909453</c:v>
                </c:pt>
                <c:pt idx="67">
                  <c:v>0.66667216716226274</c:v>
                </c:pt>
                <c:pt idx="68">
                  <c:v>0.67662249801543073</c:v>
                </c:pt>
                <c:pt idx="69">
                  <c:v>0.68657282886859883</c:v>
                </c:pt>
                <c:pt idx="70">
                  <c:v>0.69652315972176693</c:v>
                </c:pt>
                <c:pt idx="71">
                  <c:v>0.70647349057493503</c:v>
                </c:pt>
                <c:pt idx="72">
                  <c:v>0.71642382142810301</c:v>
                </c:pt>
                <c:pt idx="73">
                  <c:v>0.72637415228127111</c:v>
                </c:pt>
                <c:pt idx="74">
                  <c:v>0.73632448313443921</c:v>
                </c:pt>
                <c:pt idx="75">
                  <c:v>0.74627481398760731</c:v>
                </c:pt>
                <c:pt idx="76">
                  <c:v>0.75622514484077552</c:v>
                </c:pt>
                <c:pt idx="77">
                  <c:v>0.76617547569394362</c:v>
                </c:pt>
                <c:pt idx="78">
                  <c:v>0.77612580654711161</c:v>
                </c:pt>
                <c:pt idx="79">
                  <c:v>0.78607613740027971</c:v>
                </c:pt>
                <c:pt idx="80">
                  <c:v>0.79602646825344781</c:v>
                </c:pt>
                <c:pt idx="81">
                  <c:v>0.8059767991066159</c:v>
                </c:pt>
                <c:pt idx="82">
                  <c:v>0.81592712995978389</c:v>
                </c:pt>
                <c:pt idx="83">
                  <c:v>0.82587746081295199</c:v>
                </c:pt>
                <c:pt idx="84">
                  <c:v>0.8358277916661202</c:v>
                </c:pt>
                <c:pt idx="85">
                  <c:v>0.84577812251928819</c:v>
                </c:pt>
                <c:pt idx="86">
                  <c:v>0.8557284533724564</c:v>
                </c:pt>
                <c:pt idx="87">
                  <c:v>0.86567878422562439</c:v>
                </c:pt>
                <c:pt idx="88">
                  <c:v>0.8756291150787926</c:v>
                </c:pt>
                <c:pt idx="89">
                  <c:v>0.8855794459319607</c:v>
                </c:pt>
                <c:pt idx="90">
                  <c:v>0.89552977678512868</c:v>
                </c:pt>
                <c:pt idx="91">
                  <c:v>0.90548010763829689</c:v>
                </c:pt>
                <c:pt idx="92">
                  <c:v>0.91543043849146488</c:v>
                </c:pt>
                <c:pt idx="93">
                  <c:v>0.92538076934463298</c:v>
                </c:pt>
                <c:pt idx="94">
                  <c:v>0.93533110019780108</c:v>
                </c:pt>
                <c:pt idx="95">
                  <c:v>0.94528143105096918</c:v>
                </c:pt>
                <c:pt idx="96">
                  <c:v>0.95523176190413728</c:v>
                </c:pt>
                <c:pt idx="97">
                  <c:v>0.96518209275730527</c:v>
                </c:pt>
                <c:pt idx="98">
                  <c:v>0.97513242361047336</c:v>
                </c:pt>
                <c:pt idx="99">
                  <c:v>0.98508275446364146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17184"/>
        <c:axId val="176319104"/>
      </c:lineChart>
      <c:catAx>
        <c:axId val="1763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3191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6319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631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Wykresy!$C$1</c:f>
              <c:strCache>
                <c:ptCount val="1"/>
                <c:pt idx="0">
                  <c:v>ln(K)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Wykresy!$C$2:$C$101</c:f>
              <c:numCache>
                <c:formatCode>0.00</c:formatCode>
                <c:ptCount val="100"/>
                <c:pt idx="0">
                  <c:v>2.0794415416798357</c:v>
                </c:pt>
                <c:pt idx="1">
                  <c:v>2.1091944998291834</c:v>
                </c:pt>
                <c:pt idx="2">
                  <c:v>2.1389474579785315</c:v>
                </c:pt>
                <c:pt idx="3">
                  <c:v>2.1687004161278791</c:v>
                </c:pt>
                <c:pt idx="4">
                  <c:v>2.1984533742772268</c:v>
                </c:pt>
                <c:pt idx="5">
                  <c:v>2.2282063324265748</c:v>
                </c:pt>
                <c:pt idx="6">
                  <c:v>2.2579592905759225</c:v>
                </c:pt>
                <c:pt idx="7">
                  <c:v>2.2877122487252701</c:v>
                </c:pt>
                <c:pt idx="8">
                  <c:v>2.3174652068746178</c:v>
                </c:pt>
                <c:pt idx="9">
                  <c:v>2.3472181650239659</c:v>
                </c:pt>
                <c:pt idx="10">
                  <c:v>2.3769711231733135</c:v>
                </c:pt>
                <c:pt idx="11">
                  <c:v>2.4067240813226616</c:v>
                </c:pt>
                <c:pt idx="12">
                  <c:v>2.4364770394720092</c:v>
                </c:pt>
                <c:pt idx="13">
                  <c:v>2.4662299976213569</c:v>
                </c:pt>
                <c:pt idx="14">
                  <c:v>2.4959829557707049</c:v>
                </c:pt>
                <c:pt idx="15">
                  <c:v>2.5257359139200526</c:v>
                </c:pt>
                <c:pt idx="16">
                  <c:v>2.5554888720694002</c:v>
                </c:pt>
                <c:pt idx="17">
                  <c:v>2.5852418302187479</c:v>
                </c:pt>
                <c:pt idx="18">
                  <c:v>2.614994788368096</c:v>
                </c:pt>
                <c:pt idx="19">
                  <c:v>2.6447477465174436</c:v>
                </c:pt>
                <c:pt idx="20">
                  <c:v>2.6745007046667912</c:v>
                </c:pt>
                <c:pt idx="21">
                  <c:v>2.7042536628161393</c:v>
                </c:pt>
                <c:pt idx="22">
                  <c:v>2.734006620965487</c:v>
                </c:pt>
                <c:pt idx="23">
                  <c:v>2.7637595791148346</c:v>
                </c:pt>
                <c:pt idx="24">
                  <c:v>2.7935125372641827</c:v>
                </c:pt>
                <c:pt idx="25">
                  <c:v>2.8232654954135303</c:v>
                </c:pt>
                <c:pt idx="26">
                  <c:v>2.853018453562878</c:v>
                </c:pt>
                <c:pt idx="27">
                  <c:v>2.8827714117122261</c:v>
                </c:pt>
                <c:pt idx="28">
                  <c:v>2.9125243698615737</c:v>
                </c:pt>
                <c:pt idx="29">
                  <c:v>2.9422773280109213</c:v>
                </c:pt>
                <c:pt idx="30">
                  <c:v>2.972030286160269</c:v>
                </c:pt>
                <c:pt idx="31">
                  <c:v>3.0017832443096171</c:v>
                </c:pt>
                <c:pt idx="32">
                  <c:v>3.0315362024589647</c:v>
                </c:pt>
                <c:pt idx="33">
                  <c:v>3.0612891606083124</c:v>
                </c:pt>
                <c:pt idx="34">
                  <c:v>3.0910421187576604</c:v>
                </c:pt>
                <c:pt idx="35">
                  <c:v>3.1207950769070081</c:v>
                </c:pt>
                <c:pt idx="36">
                  <c:v>3.1505480350563562</c:v>
                </c:pt>
                <c:pt idx="37">
                  <c:v>3.1803009932057038</c:v>
                </c:pt>
                <c:pt idx="38">
                  <c:v>3.2100539513550519</c:v>
                </c:pt>
                <c:pt idx="39">
                  <c:v>3.2398069095043995</c:v>
                </c:pt>
                <c:pt idx="40">
                  <c:v>3.2695598676537472</c:v>
                </c:pt>
                <c:pt idx="41">
                  <c:v>3.2993128258030953</c:v>
                </c:pt>
                <c:pt idx="42">
                  <c:v>3.3290657839524429</c:v>
                </c:pt>
                <c:pt idx="43">
                  <c:v>3.358818742101791</c:v>
                </c:pt>
                <c:pt idx="44">
                  <c:v>3.3885717002511386</c:v>
                </c:pt>
                <c:pt idx="45">
                  <c:v>3.4183246584004867</c:v>
                </c:pt>
                <c:pt idx="46">
                  <c:v>3.4480776165498344</c:v>
                </c:pt>
                <c:pt idx="47">
                  <c:v>3.4778305746991824</c:v>
                </c:pt>
                <c:pt idx="48">
                  <c:v>3.5075835328485301</c:v>
                </c:pt>
                <c:pt idx="49">
                  <c:v>3.5373364909978777</c:v>
                </c:pt>
                <c:pt idx="50">
                  <c:v>3.5670894491472258</c:v>
                </c:pt>
                <c:pt idx="51">
                  <c:v>3.5968424072965735</c:v>
                </c:pt>
                <c:pt idx="52">
                  <c:v>3.6265953654459215</c:v>
                </c:pt>
                <c:pt idx="53">
                  <c:v>3.6563483235952692</c:v>
                </c:pt>
                <c:pt idx="54">
                  <c:v>3.6861012817446173</c:v>
                </c:pt>
                <c:pt idx="55">
                  <c:v>3.7158542398939649</c:v>
                </c:pt>
                <c:pt idx="56">
                  <c:v>3.745607198043313</c:v>
                </c:pt>
                <c:pt idx="57">
                  <c:v>3.7753601561926606</c:v>
                </c:pt>
                <c:pt idx="58">
                  <c:v>3.8051131143420083</c:v>
                </c:pt>
                <c:pt idx="59">
                  <c:v>3.8348660724913564</c:v>
                </c:pt>
                <c:pt idx="60">
                  <c:v>3.864619030640704</c:v>
                </c:pt>
                <c:pt idx="61">
                  <c:v>3.8943719887900516</c:v>
                </c:pt>
                <c:pt idx="62">
                  <c:v>3.9241249469393993</c:v>
                </c:pt>
                <c:pt idx="63">
                  <c:v>3.9538779050887474</c:v>
                </c:pt>
                <c:pt idx="64">
                  <c:v>3.983630863238095</c:v>
                </c:pt>
                <c:pt idx="65">
                  <c:v>4.0133838213874427</c:v>
                </c:pt>
                <c:pt idx="66">
                  <c:v>4.0431367795367903</c:v>
                </c:pt>
                <c:pt idx="67">
                  <c:v>4.0728897376861379</c:v>
                </c:pt>
                <c:pt idx="68">
                  <c:v>4.1026426958354865</c:v>
                </c:pt>
                <c:pt idx="69">
                  <c:v>4.1323956539848341</c:v>
                </c:pt>
                <c:pt idx="70">
                  <c:v>4.1621486121341817</c:v>
                </c:pt>
                <c:pt idx="71">
                  <c:v>4.1919015702835294</c:v>
                </c:pt>
                <c:pt idx="72">
                  <c:v>4.2216545284328779</c:v>
                </c:pt>
                <c:pt idx="73">
                  <c:v>4.2514074865822256</c:v>
                </c:pt>
                <c:pt idx="74">
                  <c:v>4.2811604447315732</c:v>
                </c:pt>
                <c:pt idx="75">
                  <c:v>4.3109134028809208</c:v>
                </c:pt>
                <c:pt idx="76">
                  <c:v>4.3406663610302685</c:v>
                </c:pt>
                <c:pt idx="77">
                  <c:v>4.370419319179617</c:v>
                </c:pt>
                <c:pt idx="78">
                  <c:v>4.4001722773289647</c:v>
                </c:pt>
                <c:pt idx="79">
                  <c:v>4.4299252354783123</c:v>
                </c:pt>
                <c:pt idx="80">
                  <c:v>4.4596781936276599</c:v>
                </c:pt>
                <c:pt idx="81">
                  <c:v>4.4894311517770076</c:v>
                </c:pt>
                <c:pt idx="82">
                  <c:v>4.5191841099263561</c:v>
                </c:pt>
                <c:pt idx="83">
                  <c:v>4.5489370680757037</c:v>
                </c:pt>
                <c:pt idx="84">
                  <c:v>4.5786900262250514</c:v>
                </c:pt>
                <c:pt idx="85">
                  <c:v>4.608442984374399</c:v>
                </c:pt>
                <c:pt idx="86">
                  <c:v>4.6381959425237467</c:v>
                </c:pt>
                <c:pt idx="87">
                  <c:v>4.6679489006730952</c:v>
                </c:pt>
                <c:pt idx="88">
                  <c:v>4.6977018588224428</c:v>
                </c:pt>
                <c:pt idx="89">
                  <c:v>4.7274548169717905</c:v>
                </c:pt>
                <c:pt idx="90">
                  <c:v>4.7572077751211381</c:v>
                </c:pt>
                <c:pt idx="91">
                  <c:v>4.7869607332704867</c:v>
                </c:pt>
                <c:pt idx="92">
                  <c:v>4.8167136914198343</c:v>
                </c:pt>
                <c:pt idx="93">
                  <c:v>4.8464666495691819</c:v>
                </c:pt>
                <c:pt idx="94">
                  <c:v>4.8762196077185296</c:v>
                </c:pt>
                <c:pt idx="95">
                  <c:v>4.9059725658678772</c:v>
                </c:pt>
                <c:pt idx="96">
                  <c:v>4.9357255240172249</c:v>
                </c:pt>
                <c:pt idx="97">
                  <c:v>4.9654784821665734</c:v>
                </c:pt>
                <c:pt idx="98">
                  <c:v>4.995231440315921</c:v>
                </c:pt>
                <c:pt idx="99">
                  <c:v>5.0249843984652687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30624"/>
        <c:axId val="176353280"/>
      </c:lineChart>
      <c:catAx>
        <c:axId val="1763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3532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6353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633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Wykresy!$E$1</c:f>
              <c:strCache>
                <c:ptCount val="1"/>
                <c:pt idx="0">
                  <c:v>ln(Y)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Wykresy!$E$2:$E$101</c:f>
              <c:numCache>
                <c:formatCode>0.00</c:formatCode>
                <c:ptCount val="100"/>
                <c:pt idx="0">
                  <c:v>0.69314718055994518</c:v>
                </c:pt>
                <c:pt idx="1">
                  <c:v>0.72290013870929293</c:v>
                </c:pt>
                <c:pt idx="2">
                  <c:v>0.7526530968586409</c:v>
                </c:pt>
                <c:pt idx="3">
                  <c:v>0.78240605500798843</c:v>
                </c:pt>
                <c:pt idx="4">
                  <c:v>0.81215901315733652</c:v>
                </c:pt>
                <c:pt idx="5">
                  <c:v>0.84191197130668416</c:v>
                </c:pt>
                <c:pt idx="6">
                  <c:v>0.8716649294560318</c:v>
                </c:pt>
                <c:pt idx="7">
                  <c:v>0.90141788760537966</c:v>
                </c:pt>
                <c:pt idx="8">
                  <c:v>0.93117084575472753</c:v>
                </c:pt>
                <c:pt idx="9">
                  <c:v>0.96092380390407539</c:v>
                </c:pt>
                <c:pt idx="10">
                  <c:v>0.99067676205342337</c:v>
                </c:pt>
                <c:pt idx="11">
                  <c:v>1.020429720202771</c:v>
                </c:pt>
                <c:pt idx="12">
                  <c:v>1.0501826783521191</c:v>
                </c:pt>
                <c:pt idx="13">
                  <c:v>1.0799356365014667</c:v>
                </c:pt>
                <c:pt idx="14">
                  <c:v>1.1096885946508146</c:v>
                </c:pt>
                <c:pt idx="15">
                  <c:v>1.1394415528001625</c:v>
                </c:pt>
                <c:pt idx="16">
                  <c:v>1.1691945109495101</c:v>
                </c:pt>
                <c:pt idx="17">
                  <c:v>1.198947469098858</c:v>
                </c:pt>
                <c:pt idx="18">
                  <c:v>1.2287004272482061</c:v>
                </c:pt>
                <c:pt idx="19">
                  <c:v>1.2584533853975537</c:v>
                </c:pt>
                <c:pt idx="20">
                  <c:v>1.2882063435469013</c:v>
                </c:pt>
                <c:pt idx="21">
                  <c:v>1.3179593016962494</c:v>
                </c:pt>
                <c:pt idx="22">
                  <c:v>1.3477122598455973</c:v>
                </c:pt>
                <c:pt idx="23">
                  <c:v>1.3774652179949449</c:v>
                </c:pt>
                <c:pt idx="24">
                  <c:v>1.4072181761442928</c:v>
                </c:pt>
                <c:pt idx="25">
                  <c:v>1.4369711342936407</c:v>
                </c:pt>
                <c:pt idx="26">
                  <c:v>1.4667240924429885</c:v>
                </c:pt>
                <c:pt idx="27">
                  <c:v>1.4964770505923362</c:v>
                </c:pt>
                <c:pt idx="28">
                  <c:v>1.526230008741684</c:v>
                </c:pt>
                <c:pt idx="29">
                  <c:v>1.5559829668910319</c:v>
                </c:pt>
                <c:pt idx="30">
                  <c:v>1.5857359250403795</c:v>
                </c:pt>
                <c:pt idx="31">
                  <c:v>1.6154888831897274</c:v>
                </c:pt>
                <c:pt idx="32">
                  <c:v>1.6452418413390755</c:v>
                </c:pt>
                <c:pt idx="33">
                  <c:v>1.6749947994884233</c:v>
                </c:pt>
                <c:pt idx="34">
                  <c:v>1.7047477576377712</c:v>
                </c:pt>
                <c:pt idx="35">
                  <c:v>1.7345007157871188</c:v>
                </c:pt>
                <c:pt idx="36">
                  <c:v>1.7642536739364665</c:v>
                </c:pt>
                <c:pt idx="37">
                  <c:v>1.7940066320858146</c:v>
                </c:pt>
                <c:pt idx="38">
                  <c:v>1.8237595902351624</c:v>
                </c:pt>
                <c:pt idx="39">
                  <c:v>1.8535125483845101</c:v>
                </c:pt>
                <c:pt idx="40">
                  <c:v>1.8832655065338579</c:v>
                </c:pt>
                <c:pt idx="41">
                  <c:v>1.913018464683206</c:v>
                </c:pt>
                <c:pt idx="42">
                  <c:v>1.9427714228325534</c:v>
                </c:pt>
                <c:pt idx="43">
                  <c:v>1.9725243809819015</c:v>
                </c:pt>
                <c:pt idx="44">
                  <c:v>2.0022773391312492</c:v>
                </c:pt>
                <c:pt idx="45">
                  <c:v>2.0320302972805973</c:v>
                </c:pt>
                <c:pt idx="46">
                  <c:v>2.0617832554299449</c:v>
                </c:pt>
                <c:pt idx="47">
                  <c:v>2.091536213579293</c:v>
                </c:pt>
                <c:pt idx="48">
                  <c:v>2.1212891717286406</c:v>
                </c:pt>
                <c:pt idx="49">
                  <c:v>2.1510421298779887</c:v>
                </c:pt>
                <c:pt idx="50">
                  <c:v>2.1807950880273359</c:v>
                </c:pt>
                <c:pt idx="51">
                  <c:v>2.210548046176684</c:v>
                </c:pt>
                <c:pt idx="52">
                  <c:v>2.2403010043260321</c:v>
                </c:pt>
                <c:pt idx="53">
                  <c:v>2.2700539624753797</c:v>
                </c:pt>
                <c:pt idx="54">
                  <c:v>2.2998069206247274</c:v>
                </c:pt>
                <c:pt idx="55">
                  <c:v>2.3295598787740754</c:v>
                </c:pt>
                <c:pt idx="56">
                  <c:v>2.3593128369234231</c:v>
                </c:pt>
                <c:pt idx="57">
                  <c:v>2.3890657950727707</c:v>
                </c:pt>
                <c:pt idx="58">
                  <c:v>2.4188187532221188</c:v>
                </c:pt>
                <c:pt idx="59">
                  <c:v>2.4485717113714665</c:v>
                </c:pt>
                <c:pt idx="60">
                  <c:v>2.4783246695208145</c:v>
                </c:pt>
                <c:pt idx="61">
                  <c:v>2.5080776276701622</c:v>
                </c:pt>
                <c:pt idx="62">
                  <c:v>2.5378305858195098</c:v>
                </c:pt>
                <c:pt idx="63">
                  <c:v>2.5675835439688575</c:v>
                </c:pt>
                <c:pt idx="64">
                  <c:v>2.5973365021182055</c:v>
                </c:pt>
                <c:pt idx="65">
                  <c:v>2.6270894602675532</c:v>
                </c:pt>
                <c:pt idx="66">
                  <c:v>2.6568424184169013</c:v>
                </c:pt>
                <c:pt idx="67">
                  <c:v>2.6865953765662489</c:v>
                </c:pt>
                <c:pt idx="68">
                  <c:v>2.716348334715597</c:v>
                </c:pt>
                <c:pt idx="69">
                  <c:v>2.7461012928649446</c:v>
                </c:pt>
                <c:pt idx="70">
                  <c:v>2.7758542510142923</c:v>
                </c:pt>
                <c:pt idx="71">
                  <c:v>2.8056072091636399</c:v>
                </c:pt>
                <c:pt idx="72">
                  <c:v>2.8353601673129885</c:v>
                </c:pt>
                <c:pt idx="73">
                  <c:v>2.8651131254623361</c:v>
                </c:pt>
                <c:pt idx="74">
                  <c:v>2.8948660836116837</c:v>
                </c:pt>
                <c:pt idx="75">
                  <c:v>2.9246190417610314</c:v>
                </c:pt>
                <c:pt idx="76">
                  <c:v>2.9543719999103795</c:v>
                </c:pt>
                <c:pt idx="77">
                  <c:v>2.9841249580597276</c:v>
                </c:pt>
                <c:pt idx="78">
                  <c:v>3.0138779162090752</c:v>
                </c:pt>
                <c:pt idx="79">
                  <c:v>3.0436308743584228</c:v>
                </c:pt>
                <c:pt idx="80">
                  <c:v>3.0733838325077709</c:v>
                </c:pt>
                <c:pt idx="81">
                  <c:v>3.1031367906571181</c:v>
                </c:pt>
                <c:pt idx="82">
                  <c:v>3.1328897488064662</c:v>
                </c:pt>
                <c:pt idx="83">
                  <c:v>3.1626427069558143</c:v>
                </c:pt>
                <c:pt idx="84">
                  <c:v>3.1923956651051619</c:v>
                </c:pt>
                <c:pt idx="85">
                  <c:v>3.2221486232545096</c:v>
                </c:pt>
                <c:pt idx="86">
                  <c:v>3.2519015814038572</c:v>
                </c:pt>
                <c:pt idx="87">
                  <c:v>3.2816545395532057</c:v>
                </c:pt>
                <c:pt idx="88">
                  <c:v>3.3114074977025534</c:v>
                </c:pt>
                <c:pt idx="89">
                  <c:v>3.3411604558519015</c:v>
                </c:pt>
                <c:pt idx="90">
                  <c:v>3.3709134140012491</c:v>
                </c:pt>
                <c:pt idx="91">
                  <c:v>3.4006663721505972</c:v>
                </c:pt>
                <c:pt idx="92">
                  <c:v>3.4304193302999448</c:v>
                </c:pt>
                <c:pt idx="93">
                  <c:v>3.4601722884492925</c:v>
                </c:pt>
                <c:pt idx="94">
                  <c:v>3.4899252465986401</c:v>
                </c:pt>
                <c:pt idx="95">
                  <c:v>3.5196782047479882</c:v>
                </c:pt>
                <c:pt idx="96">
                  <c:v>3.5494311628973354</c:v>
                </c:pt>
                <c:pt idx="97">
                  <c:v>3.5791841210466839</c:v>
                </c:pt>
                <c:pt idx="98">
                  <c:v>3.608937079196032</c:v>
                </c:pt>
                <c:pt idx="99">
                  <c:v>3.6386900373453797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06336"/>
        <c:axId val="177816704"/>
      </c:lineChart>
      <c:catAx>
        <c:axId val="1778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78167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7816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780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Wykresy!$F$1</c:f>
              <c:strCache>
                <c:ptCount val="1"/>
                <c:pt idx="0">
                  <c:v>ln(C)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Wykresy!$F$2:$F$101</c:f>
              <c:numCache>
                <c:formatCode>0.00</c:formatCode>
                <c:ptCount val="100"/>
                <c:pt idx="0">
                  <c:v>0.36464311358790907</c:v>
                </c:pt>
                <c:pt idx="1">
                  <c:v>0.39439607173725683</c:v>
                </c:pt>
                <c:pt idx="2">
                  <c:v>0.4241490298866048</c:v>
                </c:pt>
                <c:pt idx="3">
                  <c:v>0.45390198803595239</c:v>
                </c:pt>
                <c:pt idx="4">
                  <c:v>0.48365494618530042</c:v>
                </c:pt>
                <c:pt idx="5">
                  <c:v>0.51340790433464811</c:v>
                </c:pt>
                <c:pt idx="6">
                  <c:v>0.54316086248399575</c:v>
                </c:pt>
                <c:pt idx="7">
                  <c:v>0.57291382063334351</c:v>
                </c:pt>
                <c:pt idx="8">
                  <c:v>0.60266677878269148</c:v>
                </c:pt>
                <c:pt idx="9">
                  <c:v>0.63241973693203923</c:v>
                </c:pt>
                <c:pt idx="10">
                  <c:v>0.66217269508138721</c:v>
                </c:pt>
                <c:pt idx="11">
                  <c:v>0.69192565323073485</c:v>
                </c:pt>
                <c:pt idx="12">
                  <c:v>0.72167861138008293</c:v>
                </c:pt>
                <c:pt idx="13">
                  <c:v>0.75143156952943058</c:v>
                </c:pt>
                <c:pt idx="14">
                  <c:v>0.78118452767877866</c:v>
                </c:pt>
                <c:pt idx="15">
                  <c:v>0.81093748582812641</c:v>
                </c:pt>
                <c:pt idx="16">
                  <c:v>0.84069044397747394</c:v>
                </c:pt>
                <c:pt idx="17">
                  <c:v>0.87044340212682192</c:v>
                </c:pt>
                <c:pt idx="18">
                  <c:v>0.90019636027616978</c:v>
                </c:pt>
                <c:pt idx="19">
                  <c:v>0.92994931842551753</c:v>
                </c:pt>
                <c:pt idx="20">
                  <c:v>0.95970227657486518</c:v>
                </c:pt>
                <c:pt idx="21">
                  <c:v>0.98945523472421337</c:v>
                </c:pt>
                <c:pt idx="22">
                  <c:v>1.019208192873561</c:v>
                </c:pt>
                <c:pt idx="23">
                  <c:v>1.0489611510229089</c:v>
                </c:pt>
                <c:pt idx="24">
                  <c:v>1.0787141091722567</c:v>
                </c:pt>
                <c:pt idx="25">
                  <c:v>1.1084670673216046</c:v>
                </c:pt>
                <c:pt idx="26">
                  <c:v>1.1382200254709525</c:v>
                </c:pt>
                <c:pt idx="27">
                  <c:v>1.1679729836203001</c:v>
                </c:pt>
                <c:pt idx="28">
                  <c:v>1.197725941769648</c:v>
                </c:pt>
                <c:pt idx="29">
                  <c:v>1.2274788999189956</c:v>
                </c:pt>
                <c:pt idx="30">
                  <c:v>1.2572318580683435</c:v>
                </c:pt>
                <c:pt idx="31">
                  <c:v>1.2869848162176911</c:v>
                </c:pt>
                <c:pt idx="32">
                  <c:v>1.3167377743670392</c:v>
                </c:pt>
                <c:pt idx="33">
                  <c:v>1.3464907325163871</c:v>
                </c:pt>
                <c:pt idx="34">
                  <c:v>1.3762436906657352</c:v>
                </c:pt>
                <c:pt idx="35">
                  <c:v>1.4059966488150828</c:v>
                </c:pt>
                <c:pt idx="36">
                  <c:v>1.4357496069644307</c:v>
                </c:pt>
                <c:pt idx="37">
                  <c:v>1.4655025651137785</c:v>
                </c:pt>
                <c:pt idx="38">
                  <c:v>1.4952555232631264</c:v>
                </c:pt>
                <c:pt idx="39">
                  <c:v>1.525008481412474</c:v>
                </c:pt>
                <c:pt idx="40">
                  <c:v>1.5547614395618219</c:v>
                </c:pt>
                <c:pt idx="41">
                  <c:v>1.58451439771117</c:v>
                </c:pt>
                <c:pt idx="42">
                  <c:v>1.6142673558605172</c:v>
                </c:pt>
                <c:pt idx="43">
                  <c:v>1.6440203140098655</c:v>
                </c:pt>
                <c:pt idx="44">
                  <c:v>1.6737732721592131</c:v>
                </c:pt>
                <c:pt idx="45">
                  <c:v>1.7035262303085612</c:v>
                </c:pt>
                <c:pt idx="46">
                  <c:v>1.7332791884579088</c:v>
                </c:pt>
                <c:pt idx="47">
                  <c:v>1.7630321466072569</c:v>
                </c:pt>
                <c:pt idx="48">
                  <c:v>1.7927851047566046</c:v>
                </c:pt>
                <c:pt idx="49">
                  <c:v>1.8225380629059524</c:v>
                </c:pt>
                <c:pt idx="50">
                  <c:v>1.8522910210552999</c:v>
                </c:pt>
                <c:pt idx="51">
                  <c:v>1.8820439792046479</c:v>
                </c:pt>
                <c:pt idx="52">
                  <c:v>1.9117969373539958</c:v>
                </c:pt>
                <c:pt idx="53">
                  <c:v>1.9415498955033437</c:v>
                </c:pt>
                <c:pt idx="54">
                  <c:v>1.9713028536526915</c:v>
                </c:pt>
                <c:pt idx="55">
                  <c:v>2.0010558118020394</c:v>
                </c:pt>
                <c:pt idx="56">
                  <c:v>2.030808769951387</c:v>
                </c:pt>
                <c:pt idx="57">
                  <c:v>2.0605617281007347</c:v>
                </c:pt>
                <c:pt idx="58">
                  <c:v>2.0903146862500828</c:v>
                </c:pt>
                <c:pt idx="59">
                  <c:v>2.1200676443994304</c:v>
                </c:pt>
                <c:pt idx="60">
                  <c:v>2.149820602548778</c:v>
                </c:pt>
                <c:pt idx="61">
                  <c:v>2.1795735606981257</c:v>
                </c:pt>
                <c:pt idx="62">
                  <c:v>2.2093265188474738</c:v>
                </c:pt>
                <c:pt idx="63">
                  <c:v>2.2390794769968214</c:v>
                </c:pt>
                <c:pt idx="64">
                  <c:v>2.2688324351461695</c:v>
                </c:pt>
                <c:pt idx="65">
                  <c:v>2.2985853932955171</c:v>
                </c:pt>
                <c:pt idx="66">
                  <c:v>2.3283383514448648</c:v>
                </c:pt>
                <c:pt idx="67">
                  <c:v>2.3580913095942129</c:v>
                </c:pt>
                <c:pt idx="68">
                  <c:v>2.387844267743561</c:v>
                </c:pt>
                <c:pt idx="69">
                  <c:v>2.4175972258929086</c:v>
                </c:pt>
                <c:pt idx="70">
                  <c:v>2.4473501840422562</c:v>
                </c:pt>
                <c:pt idx="71">
                  <c:v>2.4771031421916039</c:v>
                </c:pt>
                <c:pt idx="72">
                  <c:v>2.5068561003409524</c:v>
                </c:pt>
                <c:pt idx="73">
                  <c:v>2.5366090584903001</c:v>
                </c:pt>
                <c:pt idx="74">
                  <c:v>2.5663620166396477</c:v>
                </c:pt>
                <c:pt idx="75">
                  <c:v>2.5961149747889953</c:v>
                </c:pt>
                <c:pt idx="76">
                  <c:v>2.6258679329383434</c:v>
                </c:pt>
                <c:pt idx="77">
                  <c:v>2.6556208910876915</c:v>
                </c:pt>
                <c:pt idx="78">
                  <c:v>2.6853738492370387</c:v>
                </c:pt>
                <c:pt idx="79">
                  <c:v>2.7151268073863868</c:v>
                </c:pt>
                <c:pt idx="80">
                  <c:v>2.7448797655357349</c:v>
                </c:pt>
                <c:pt idx="81">
                  <c:v>2.7746327236850821</c:v>
                </c:pt>
                <c:pt idx="82">
                  <c:v>2.8043856818344302</c:v>
                </c:pt>
                <c:pt idx="83">
                  <c:v>2.8341386399837782</c:v>
                </c:pt>
                <c:pt idx="84">
                  <c:v>2.8638915981331254</c:v>
                </c:pt>
                <c:pt idx="85">
                  <c:v>2.8936445562824735</c:v>
                </c:pt>
                <c:pt idx="86">
                  <c:v>2.9233975144318212</c:v>
                </c:pt>
                <c:pt idx="87">
                  <c:v>2.9531504725811697</c:v>
                </c:pt>
                <c:pt idx="88">
                  <c:v>2.9829034307305173</c:v>
                </c:pt>
                <c:pt idx="89">
                  <c:v>3.0126563888798654</c:v>
                </c:pt>
                <c:pt idx="90">
                  <c:v>3.0424093470292131</c:v>
                </c:pt>
                <c:pt idx="91">
                  <c:v>3.0721623051785611</c:v>
                </c:pt>
                <c:pt idx="92">
                  <c:v>3.1019152633279088</c:v>
                </c:pt>
                <c:pt idx="93">
                  <c:v>3.1316682214772564</c:v>
                </c:pt>
                <c:pt idx="94">
                  <c:v>3.1614211796266041</c:v>
                </c:pt>
                <c:pt idx="95">
                  <c:v>3.1911741377759522</c:v>
                </c:pt>
                <c:pt idx="96">
                  <c:v>3.2209270959252994</c:v>
                </c:pt>
                <c:pt idx="97">
                  <c:v>3.2506800540746479</c:v>
                </c:pt>
                <c:pt idx="98">
                  <c:v>3.280433012223996</c:v>
                </c:pt>
                <c:pt idx="99">
                  <c:v>3.3101859703733436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46144"/>
        <c:axId val="177848320"/>
      </c:lineChart>
      <c:catAx>
        <c:axId val="1778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78483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7848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78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Wykresy!$G$1</c:f>
              <c:strCache>
                <c:ptCount val="1"/>
                <c:pt idx="0">
                  <c:v>ln(K/N)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Wykresy!$G$2:$G$101</c:f>
              <c:numCache>
                <c:formatCode>0.00</c:formatCode>
                <c:ptCount val="100"/>
                <c:pt idx="0">
                  <c:v>2.0794415416798357</c:v>
                </c:pt>
                <c:pt idx="1">
                  <c:v>2.0992441689760155</c:v>
                </c:pt>
                <c:pt idx="2">
                  <c:v>2.1190467962721953</c:v>
                </c:pt>
                <c:pt idx="3">
                  <c:v>2.138849423568375</c:v>
                </c:pt>
                <c:pt idx="4">
                  <c:v>2.1586520508645544</c:v>
                </c:pt>
                <c:pt idx="5">
                  <c:v>2.1784546781607346</c:v>
                </c:pt>
                <c:pt idx="6">
                  <c:v>2.1982573054569139</c:v>
                </c:pt>
                <c:pt idx="7">
                  <c:v>2.2180599327530937</c:v>
                </c:pt>
                <c:pt idx="8">
                  <c:v>2.237862560049273</c:v>
                </c:pt>
                <c:pt idx="9">
                  <c:v>2.2576651873454527</c:v>
                </c:pt>
                <c:pt idx="10">
                  <c:v>2.2774678146416325</c:v>
                </c:pt>
                <c:pt idx="11">
                  <c:v>2.2972704419378123</c:v>
                </c:pt>
                <c:pt idx="12">
                  <c:v>2.3170730692339925</c:v>
                </c:pt>
                <c:pt idx="13">
                  <c:v>2.3368756965301718</c:v>
                </c:pt>
                <c:pt idx="14">
                  <c:v>2.3566783238263516</c:v>
                </c:pt>
                <c:pt idx="15">
                  <c:v>2.3764809511225313</c:v>
                </c:pt>
                <c:pt idx="16">
                  <c:v>2.3962835784187111</c:v>
                </c:pt>
                <c:pt idx="17">
                  <c:v>2.4160862057148904</c:v>
                </c:pt>
                <c:pt idx="18">
                  <c:v>2.4358888330110702</c:v>
                </c:pt>
                <c:pt idx="19">
                  <c:v>2.4556914603072499</c:v>
                </c:pt>
                <c:pt idx="20">
                  <c:v>2.4754940876034297</c:v>
                </c:pt>
                <c:pt idx="21">
                  <c:v>2.495296714899609</c:v>
                </c:pt>
                <c:pt idx="22">
                  <c:v>2.5150993421957888</c:v>
                </c:pt>
                <c:pt idx="23">
                  <c:v>2.5349019694919686</c:v>
                </c:pt>
                <c:pt idx="24">
                  <c:v>2.5547045967881483</c:v>
                </c:pt>
                <c:pt idx="25">
                  <c:v>2.5745072240843281</c:v>
                </c:pt>
                <c:pt idx="26">
                  <c:v>2.5943098513805078</c:v>
                </c:pt>
                <c:pt idx="27">
                  <c:v>2.6141124786766872</c:v>
                </c:pt>
                <c:pt idx="28">
                  <c:v>2.6339151059728669</c:v>
                </c:pt>
                <c:pt idx="29">
                  <c:v>2.6537177332690467</c:v>
                </c:pt>
                <c:pt idx="30">
                  <c:v>2.673520360565226</c:v>
                </c:pt>
                <c:pt idx="31">
                  <c:v>2.6933229878614058</c:v>
                </c:pt>
                <c:pt idx="32">
                  <c:v>2.7131256151575855</c:v>
                </c:pt>
                <c:pt idx="33">
                  <c:v>2.7329282424537653</c:v>
                </c:pt>
                <c:pt idx="34">
                  <c:v>2.7527308697499451</c:v>
                </c:pt>
                <c:pt idx="35">
                  <c:v>2.7725334970461248</c:v>
                </c:pt>
                <c:pt idx="36">
                  <c:v>2.7923361243423046</c:v>
                </c:pt>
                <c:pt idx="37">
                  <c:v>2.8121387516384844</c:v>
                </c:pt>
                <c:pt idx="38">
                  <c:v>2.8319413789346641</c:v>
                </c:pt>
                <c:pt idx="39">
                  <c:v>2.8517440062308439</c:v>
                </c:pt>
                <c:pt idx="40">
                  <c:v>2.8715466335270237</c:v>
                </c:pt>
                <c:pt idx="41">
                  <c:v>2.891349260823203</c:v>
                </c:pt>
                <c:pt idx="42">
                  <c:v>2.9111518881193827</c:v>
                </c:pt>
                <c:pt idx="43">
                  <c:v>2.9309545154155625</c:v>
                </c:pt>
                <c:pt idx="44">
                  <c:v>2.9507571427117423</c:v>
                </c:pt>
                <c:pt idx="45">
                  <c:v>2.970559770007922</c:v>
                </c:pt>
                <c:pt idx="46">
                  <c:v>2.9903623973041018</c:v>
                </c:pt>
                <c:pt idx="47">
                  <c:v>3.0101650246002816</c:v>
                </c:pt>
                <c:pt idx="48">
                  <c:v>3.0299676518964613</c:v>
                </c:pt>
                <c:pt idx="49">
                  <c:v>3.0497702791926411</c:v>
                </c:pt>
                <c:pt idx="50">
                  <c:v>3.0695729064888209</c:v>
                </c:pt>
                <c:pt idx="51">
                  <c:v>3.0893755337850006</c:v>
                </c:pt>
                <c:pt idx="52">
                  <c:v>3.1091781610811804</c:v>
                </c:pt>
                <c:pt idx="53">
                  <c:v>3.1289807883773602</c:v>
                </c:pt>
                <c:pt idx="54">
                  <c:v>3.1487834156735395</c:v>
                </c:pt>
                <c:pt idx="55">
                  <c:v>3.1685860429697192</c:v>
                </c:pt>
                <c:pt idx="56">
                  <c:v>3.188388670265899</c:v>
                </c:pt>
                <c:pt idx="57">
                  <c:v>3.2081912975620788</c:v>
                </c:pt>
                <c:pt idx="58">
                  <c:v>3.227993924858259</c:v>
                </c:pt>
                <c:pt idx="59">
                  <c:v>3.2477965521544383</c:v>
                </c:pt>
                <c:pt idx="60">
                  <c:v>3.2675991794506181</c:v>
                </c:pt>
                <c:pt idx="61">
                  <c:v>3.2874018067467978</c:v>
                </c:pt>
                <c:pt idx="62">
                  <c:v>3.3072044340429771</c:v>
                </c:pt>
                <c:pt idx="63">
                  <c:v>3.3270070613391569</c:v>
                </c:pt>
                <c:pt idx="64">
                  <c:v>3.3468096886353367</c:v>
                </c:pt>
                <c:pt idx="65">
                  <c:v>3.3666123159315164</c:v>
                </c:pt>
                <c:pt idx="66">
                  <c:v>3.3864149432276962</c:v>
                </c:pt>
                <c:pt idx="67">
                  <c:v>3.4062175705238755</c:v>
                </c:pt>
                <c:pt idx="68">
                  <c:v>3.4260201978200553</c:v>
                </c:pt>
                <c:pt idx="69">
                  <c:v>3.4458228251162351</c:v>
                </c:pt>
                <c:pt idx="70">
                  <c:v>3.4656254524124148</c:v>
                </c:pt>
                <c:pt idx="71">
                  <c:v>3.4854280797085946</c:v>
                </c:pt>
                <c:pt idx="72">
                  <c:v>3.5052307070047743</c:v>
                </c:pt>
                <c:pt idx="73">
                  <c:v>3.5250333343009541</c:v>
                </c:pt>
                <c:pt idx="74">
                  <c:v>3.5448359615971339</c:v>
                </c:pt>
                <c:pt idx="75">
                  <c:v>3.5646385888933136</c:v>
                </c:pt>
                <c:pt idx="76">
                  <c:v>3.5844412161894934</c:v>
                </c:pt>
                <c:pt idx="77">
                  <c:v>3.6042438434856732</c:v>
                </c:pt>
                <c:pt idx="78">
                  <c:v>3.6240464707818529</c:v>
                </c:pt>
                <c:pt idx="79">
                  <c:v>3.6438490980780327</c:v>
                </c:pt>
                <c:pt idx="80">
                  <c:v>3.6636517253742125</c:v>
                </c:pt>
                <c:pt idx="81">
                  <c:v>3.6834543526703922</c:v>
                </c:pt>
                <c:pt idx="82">
                  <c:v>3.703256979966572</c:v>
                </c:pt>
                <c:pt idx="83">
                  <c:v>3.7230596072627518</c:v>
                </c:pt>
                <c:pt idx="84">
                  <c:v>3.7428622345589315</c:v>
                </c:pt>
                <c:pt idx="85">
                  <c:v>3.7626648618551113</c:v>
                </c:pt>
                <c:pt idx="86">
                  <c:v>3.7824674891512906</c:v>
                </c:pt>
                <c:pt idx="87">
                  <c:v>3.8022701164474704</c:v>
                </c:pt>
                <c:pt idx="88">
                  <c:v>3.8220727437436501</c:v>
                </c:pt>
                <c:pt idx="89">
                  <c:v>3.8418753710398299</c:v>
                </c:pt>
                <c:pt idx="90">
                  <c:v>3.8616779983360097</c:v>
                </c:pt>
                <c:pt idx="91">
                  <c:v>3.8814806256321894</c:v>
                </c:pt>
                <c:pt idx="92">
                  <c:v>3.9012832529283692</c:v>
                </c:pt>
                <c:pt idx="93">
                  <c:v>3.921085880224549</c:v>
                </c:pt>
                <c:pt idx="94">
                  <c:v>3.9408885075207287</c:v>
                </c:pt>
                <c:pt idx="95">
                  <c:v>3.9606911348169085</c:v>
                </c:pt>
                <c:pt idx="96">
                  <c:v>3.9804937621130878</c:v>
                </c:pt>
                <c:pt idx="97">
                  <c:v>4.000296389409268</c:v>
                </c:pt>
                <c:pt idx="98">
                  <c:v>4.0200990167054478</c:v>
                </c:pt>
                <c:pt idx="99">
                  <c:v>4.0399016440016275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54336"/>
        <c:axId val="177942528"/>
      </c:lineChart>
      <c:catAx>
        <c:axId val="17785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79425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7942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78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Wykresy!$H$1</c:f>
              <c:strCache>
                <c:ptCount val="1"/>
                <c:pt idx="0">
                  <c:v>ln(Y/N)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Wykresy!$H$2:$H$101</c:f>
              <c:numCache>
                <c:formatCode>0.00</c:formatCode>
                <c:ptCount val="100"/>
                <c:pt idx="0">
                  <c:v>0.69314718055994518</c:v>
                </c:pt>
                <c:pt idx="1">
                  <c:v>0.71294980785612483</c:v>
                </c:pt>
                <c:pt idx="2">
                  <c:v>0.7327524351523047</c:v>
                </c:pt>
                <c:pt idx="3">
                  <c:v>0.75255506244848436</c:v>
                </c:pt>
                <c:pt idx="4">
                  <c:v>0.77235768974466412</c:v>
                </c:pt>
                <c:pt idx="5">
                  <c:v>0.79216031704084389</c:v>
                </c:pt>
                <c:pt idx="6">
                  <c:v>0.81196294433702343</c:v>
                </c:pt>
                <c:pt idx="7">
                  <c:v>0.83176557163320319</c:v>
                </c:pt>
                <c:pt idx="8">
                  <c:v>0.85156819892938296</c:v>
                </c:pt>
                <c:pt idx="9">
                  <c:v>0.87137082622556261</c:v>
                </c:pt>
                <c:pt idx="10">
                  <c:v>0.89117345352174238</c:v>
                </c:pt>
                <c:pt idx="11">
                  <c:v>0.91097608081792192</c:v>
                </c:pt>
                <c:pt idx="12">
                  <c:v>0.93077870811410202</c:v>
                </c:pt>
                <c:pt idx="13">
                  <c:v>0.95058133541028145</c:v>
                </c:pt>
                <c:pt idx="14">
                  <c:v>0.97038396270646143</c:v>
                </c:pt>
                <c:pt idx="15">
                  <c:v>0.99018659000264109</c:v>
                </c:pt>
                <c:pt idx="16">
                  <c:v>1.0099892172988207</c:v>
                </c:pt>
                <c:pt idx="17">
                  <c:v>1.0297918445950005</c:v>
                </c:pt>
                <c:pt idx="18">
                  <c:v>1.0495944718911803</c:v>
                </c:pt>
                <c:pt idx="19">
                  <c:v>1.06939709918736</c:v>
                </c:pt>
                <c:pt idx="20">
                  <c:v>1.0891997264835396</c:v>
                </c:pt>
                <c:pt idx="21">
                  <c:v>1.1090023537797196</c:v>
                </c:pt>
                <c:pt idx="22">
                  <c:v>1.1288049810758991</c:v>
                </c:pt>
                <c:pt idx="23">
                  <c:v>1.1486076083720786</c:v>
                </c:pt>
                <c:pt idx="24">
                  <c:v>1.1684102356682584</c:v>
                </c:pt>
                <c:pt idx="25">
                  <c:v>1.1882128629644382</c:v>
                </c:pt>
                <c:pt idx="26">
                  <c:v>1.2080154902606182</c:v>
                </c:pt>
                <c:pt idx="27">
                  <c:v>1.2278181175567977</c:v>
                </c:pt>
                <c:pt idx="28">
                  <c:v>1.2476207448529775</c:v>
                </c:pt>
                <c:pt idx="29">
                  <c:v>1.267423372149157</c:v>
                </c:pt>
                <c:pt idx="30">
                  <c:v>1.2872259994453366</c:v>
                </c:pt>
                <c:pt idx="31">
                  <c:v>1.3070286267415163</c:v>
                </c:pt>
                <c:pt idx="32">
                  <c:v>1.3268312540376961</c:v>
                </c:pt>
                <c:pt idx="33">
                  <c:v>1.3466338813338758</c:v>
                </c:pt>
                <c:pt idx="34">
                  <c:v>1.3664365086300558</c:v>
                </c:pt>
                <c:pt idx="35">
                  <c:v>1.3862391359262354</c:v>
                </c:pt>
                <c:pt idx="36">
                  <c:v>1.4060417632224151</c:v>
                </c:pt>
                <c:pt idx="37">
                  <c:v>1.4258443905185949</c:v>
                </c:pt>
                <c:pt idx="38">
                  <c:v>1.4456470178147747</c:v>
                </c:pt>
                <c:pt idx="39">
                  <c:v>1.4654496451109542</c:v>
                </c:pt>
                <c:pt idx="40">
                  <c:v>1.485252272407134</c:v>
                </c:pt>
                <c:pt idx="41">
                  <c:v>1.505054899703314</c:v>
                </c:pt>
                <c:pt idx="42">
                  <c:v>1.5248575269994933</c:v>
                </c:pt>
                <c:pt idx="43">
                  <c:v>1.5446601542956735</c:v>
                </c:pt>
                <c:pt idx="44">
                  <c:v>1.5644627815918528</c:v>
                </c:pt>
                <c:pt idx="45">
                  <c:v>1.5842654088880328</c:v>
                </c:pt>
                <c:pt idx="46">
                  <c:v>1.6040680361842123</c:v>
                </c:pt>
                <c:pt idx="47">
                  <c:v>1.6238706634803923</c:v>
                </c:pt>
                <c:pt idx="48">
                  <c:v>1.6436732907765719</c:v>
                </c:pt>
                <c:pt idx="49">
                  <c:v>1.6634759180727514</c:v>
                </c:pt>
                <c:pt idx="50">
                  <c:v>1.683278545368931</c:v>
                </c:pt>
                <c:pt idx="51">
                  <c:v>1.7030811726651107</c:v>
                </c:pt>
                <c:pt idx="52">
                  <c:v>1.7228837999612907</c:v>
                </c:pt>
                <c:pt idx="53">
                  <c:v>1.7426864272574705</c:v>
                </c:pt>
                <c:pt idx="54">
                  <c:v>1.76248905455365</c:v>
                </c:pt>
                <c:pt idx="55">
                  <c:v>1.78229168184983</c:v>
                </c:pt>
                <c:pt idx="56">
                  <c:v>1.8020943091460093</c:v>
                </c:pt>
                <c:pt idx="57">
                  <c:v>1.8218969364421893</c:v>
                </c:pt>
                <c:pt idx="58">
                  <c:v>1.8416995637383691</c:v>
                </c:pt>
                <c:pt idx="59">
                  <c:v>1.8615021910345486</c:v>
                </c:pt>
                <c:pt idx="60">
                  <c:v>1.8813048183307284</c:v>
                </c:pt>
                <c:pt idx="61">
                  <c:v>1.9011074456269079</c:v>
                </c:pt>
                <c:pt idx="62">
                  <c:v>1.9209100729230877</c:v>
                </c:pt>
                <c:pt idx="63">
                  <c:v>1.9407127002192672</c:v>
                </c:pt>
                <c:pt idx="64">
                  <c:v>1.9605153275154474</c:v>
                </c:pt>
                <c:pt idx="65">
                  <c:v>1.9803179548116268</c:v>
                </c:pt>
                <c:pt idx="66">
                  <c:v>2.0001205821078067</c:v>
                </c:pt>
                <c:pt idx="67">
                  <c:v>2.0199232094039861</c:v>
                </c:pt>
                <c:pt idx="68">
                  <c:v>2.0397258367001663</c:v>
                </c:pt>
                <c:pt idx="69">
                  <c:v>2.0595284639963456</c:v>
                </c:pt>
                <c:pt idx="70">
                  <c:v>2.0793310912925254</c:v>
                </c:pt>
                <c:pt idx="71">
                  <c:v>2.0991337185887051</c:v>
                </c:pt>
                <c:pt idx="72">
                  <c:v>2.1189363458848853</c:v>
                </c:pt>
                <c:pt idx="73">
                  <c:v>2.1387389731810647</c:v>
                </c:pt>
                <c:pt idx="74">
                  <c:v>2.1585416004772449</c:v>
                </c:pt>
                <c:pt idx="75">
                  <c:v>2.1783442277734242</c:v>
                </c:pt>
                <c:pt idx="76">
                  <c:v>2.1981468550696039</c:v>
                </c:pt>
                <c:pt idx="77">
                  <c:v>2.2179494823657837</c:v>
                </c:pt>
                <c:pt idx="78">
                  <c:v>2.2377521096619635</c:v>
                </c:pt>
                <c:pt idx="79">
                  <c:v>2.2575547369581432</c:v>
                </c:pt>
                <c:pt idx="80">
                  <c:v>2.277357364254323</c:v>
                </c:pt>
                <c:pt idx="81">
                  <c:v>2.2971599915505023</c:v>
                </c:pt>
                <c:pt idx="82">
                  <c:v>2.3169626188466825</c:v>
                </c:pt>
                <c:pt idx="83">
                  <c:v>2.3367652461428623</c:v>
                </c:pt>
                <c:pt idx="84">
                  <c:v>2.3565678734390416</c:v>
                </c:pt>
                <c:pt idx="85">
                  <c:v>2.3763705007352218</c:v>
                </c:pt>
                <c:pt idx="86">
                  <c:v>2.3961731280314011</c:v>
                </c:pt>
                <c:pt idx="87">
                  <c:v>2.4159757553275814</c:v>
                </c:pt>
                <c:pt idx="88">
                  <c:v>2.4357783826237611</c:v>
                </c:pt>
                <c:pt idx="89">
                  <c:v>2.4555810099199404</c:v>
                </c:pt>
                <c:pt idx="90">
                  <c:v>2.4753836372161202</c:v>
                </c:pt>
                <c:pt idx="91">
                  <c:v>2.4951862645123</c:v>
                </c:pt>
                <c:pt idx="92">
                  <c:v>2.5149888918084802</c:v>
                </c:pt>
                <c:pt idx="93">
                  <c:v>2.5347915191046595</c:v>
                </c:pt>
                <c:pt idx="94">
                  <c:v>2.5545941464008393</c:v>
                </c:pt>
                <c:pt idx="95">
                  <c:v>2.574396773697019</c:v>
                </c:pt>
                <c:pt idx="96">
                  <c:v>2.5941994009931983</c:v>
                </c:pt>
                <c:pt idx="97">
                  <c:v>2.6140020282893786</c:v>
                </c:pt>
                <c:pt idx="98">
                  <c:v>2.6338046555855583</c:v>
                </c:pt>
                <c:pt idx="99">
                  <c:v>2.6536072828817381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6080"/>
        <c:axId val="177968256"/>
      </c:lineChart>
      <c:catAx>
        <c:axId val="17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79682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7968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796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Wykresy!$I$1</c:f>
              <c:strCache>
                <c:ptCount val="1"/>
                <c:pt idx="0">
                  <c:v>ln(C/N)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Wykresy!$I$2:$I$101</c:f>
              <c:numCache>
                <c:formatCode>0.00</c:formatCode>
                <c:ptCount val="100"/>
                <c:pt idx="0">
                  <c:v>0.36464311358790907</c:v>
                </c:pt>
                <c:pt idx="1">
                  <c:v>0.38444574088408873</c:v>
                </c:pt>
                <c:pt idx="2">
                  <c:v>0.40424836818026866</c:v>
                </c:pt>
                <c:pt idx="3">
                  <c:v>0.42405099547644814</c:v>
                </c:pt>
                <c:pt idx="4">
                  <c:v>0.44385362277262808</c:v>
                </c:pt>
                <c:pt idx="5">
                  <c:v>0.46365625006880773</c:v>
                </c:pt>
                <c:pt idx="6">
                  <c:v>0.48345887736498733</c:v>
                </c:pt>
                <c:pt idx="7">
                  <c:v>0.50326150466116704</c:v>
                </c:pt>
                <c:pt idx="8">
                  <c:v>0.5230641319573468</c:v>
                </c:pt>
                <c:pt idx="9">
                  <c:v>0.54286675925352657</c:v>
                </c:pt>
                <c:pt idx="10">
                  <c:v>0.56266938654970633</c:v>
                </c:pt>
                <c:pt idx="11">
                  <c:v>0.58247201384588598</c:v>
                </c:pt>
                <c:pt idx="12">
                  <c:v>0.60227464114206586</c:v>
                </c:pt>
                <c:pt idx="13">
                  <c:v>0.62207726843824551</c:v>
                </c:pt>
                <c:pt idx="14">
                  <c:v>0.6418798957344255</c:v>
                </c:pt>
                <c:pt idx="15">
                  <c:v>0.66168252303060504</c:v>
                </c:pt>
                <c:pt idx="16">
                  <c:v>0.68148515032678458</c:v>
                </c:pt>
                <c:pt idx="17">
                  <c:v>0.70128777762296446</c:v>
                </c:pt>
                <c:pt idx="18">
                  <c:v>0.72109040491914422</c:v>
                </c:pt>
                <c:pt idx="19">
                  <c:v>0.74089303221532399</c:v>
                </c:pt>
                <c:pt idx="20">
                  <c:v>0.76069565951150342</c:v>
                </c:pt>
                <c:pt idx="21">
                  <c:v>0.78049828680768341</c:v>
                </c:pt>
                <c:pt idx="22">
                  <c:v>0.80030091410386284</c:v>
                </c:pt>
                <c:pt idx="23">
                  <c:v>0.82010354140004271</c:v>
                </c:pt>
                <c:pt idx="24">
                  <c:v>0.83990616869622226</c:v>
                </c:pt>
                <c:pt idx="25">
                  <c:v>0.85970879599240213</c:v>
                </c:pt>
                <c:pt idx="26">
                  <c:v>0.87951142328858212</c:v>
                </c:pt>
                <c:pt idx="27">
                  <c:v>0.89931405058476155</c:v>
                </c:pt>
                <c:pt idx="28">
                  <c:v>0.91911667788094131</c:v>
                </c:pt>
                <c:pt idx="29">
                  <c:v>0.93891930517712086</c:v>
                </c:pt>
                <c:pt idx="30">
                  <c:v>0.9587219324733004</c:v>
                </c:pt>
                <c:pt idx="31">
                  <c:v>0.97852455976948016</c:v>
                </c:pt>
                <c:pt idx="32">
                  <c:v>0.99832718706566004</c:v>
                </c:pt>
                <c:pt idx="33">
                  <c:v>1.0181298143618398</c:v>
                </c:pt>
                <c:pt idx="34">
                  <c:v>1.0379324416580198</c:v>
                </c:pt>
                <c:pt idx="35">
                  <c:v>1.0577350689541996</c:v>
                </c:pt>
                <c:pt idx="36">
                  <c:v>1.0775376962503791</c:v>
                </c:pt>
                <c:pt idx="37">
                  <c:v>1.0973403235465591</c:v>
                </c:pt>
                <c:pt idx="38">
                  <c:v>1.1171429508427386</c:v>
                </c:pt>
                <c:pt idx="39">
                  <c:v>1.1369455781389182</c:v>
                </c:pt>
                <c:pt idx="40">
                  <c:v>1.1567482054350979</c:v>
                </c:pt>
                <c:pt idx="41">
                  <c:v>1.1765508327312779</c:v>
                </c:pt>
                <c:pt idx="42">
                  <c:v>1.196353460027457</c:v>
                </c:pt>
                <c:pt idx="43">
                  <c:v>1.2161560873236372</c:v>
                </c:pt>
                <c:pt idx="44">
                  <c:v>1.2359587146198168</c:v>
                </c:pt>
                <c:pt idx="45">
                  <c:v>1.2557613419159968</c:v>
                </c:pt>
                <c:pt idx="46">
                  <c:v>1.2755639692121763</c:v>
                </c:pt>
                <c:pt idx="47">
                  <c:v>1.2953665965083561</c:v>
                </c:pt>
                <c:pt idx="48">
                  <c:v>1.3151692238045358</c:v>
                </c:pt>
                <c:pt idx="49">
                  <c:v>1.3349718511007156</c:v>
                </c:pt>
                <c:pt idx="50">
                  <c:v>1.3547744783968949</c:v>
                </c:pt>
                <c:pt idx="51">
                  <c:v>1.3745771056930747</c:v>
                </c:pt>
                <c:pt idx="52">
                  <c:v>1.3943797329892547</c:v>
                </c:pt>
                <c:pt idx="53">
                  <c:v>1.4141823602854344</c:v>
                </c:pt>
                <c:pt idx="54">
                  <c:v>1.433984987581614</c:v>
                </c:pt>
                <c:pt idx="55">
                  <c:v>1.453787614877794</c:v>
                </c:pt>
                <c:pt idx="56">
                  <c:v>1.4735902421739733</c:v>
                </c:pt>
                <c:pt idx="57">
                  <c:v>1.4933928694701533</c:v>
                </c:pt>
                <c:pt idx="58">
                  <c:v>1.5131954967663332</c:v>
                </c:pt>
                <c:pt idx="59">
                  <c:v>1.5329981240625126</c:v>
                </c:pt>
                <c:pt idx="60">
                  <c:v>1.5528007513586921</c:v>
                </c:pt>
                <c:pt idx="61">
                  <c:v>1.5726033786548717</c:v>
                </c:pt>
                <c:pt idx="62">
                  <c:v>1.5924060059510516</c:v>
                </c:pt>
                <c:pt idx="63">
                  <c:v>1.6122086332472312</c:v>
                </c:pt>
                <c:pt idx="64">
                  <c:v>1.6320112605434114</c:v>
                </c:pt>
                <c:pt idx="65">
                  <c:v>1.6518138878395909</c:v>
                </c:pt>
                <c:pt idx="66">
                  <c:v>1.6716165151357703</c:v>
                </c:pt>
                <c:pt idx="67">
                  <c:v>1.6914191424319502</c:v>
                </c:pt>
                <c:pt idx="68">
                  <c:v>1.71122176972813</c:v>
                </c:pt>
                <c:pt idx="69">
                  <c:v>1.7310243970243095</c:v>
                </c:pt>
                <c:pt idx="70">
                  <c:v>1.7508270243204893</c:v>
                </c:pt>
                <c:pt idx="71">
                  <c:v>1.7706296516166689</c:v>
                </c:pt>
                <c:pt idx="72">
                  <c:v>1.7904322789128493</c:v>
                </c:pt>
                <c:pt idx="73">
                  <c:v>1.8102349062090288</c:v>
                </c:pt>
                <c:pt idx="74">
                  <c:v>1.8300375335052086</c:v>
                </c:pt>
                <c:pt idx="75">
                  <c:v>1.8498401608013881</c:v>
                </c:pt>
                <c:pt idx="76">
                  <c:v>1.8696427880975679</c:v>
                </c:pt>
                <c:pt idx="77">
                  <c:v>1.8894454153937479</c:v>
                </c:pt>
                <c:pt idx="78">
                  <c:v>1.9092480426899272</c:v>
                </c:pt>
                <c:pt idx="79">
                  <c:v>1.9290506699861072</c:v>
                </c:pt>
                <c:pt idx="80">
                  <c:v>1.948853297282287</c:v>
                </c:pt>
                <c:pt idx="81">
                  <c:v>1.9686559245784663</c:v>
                </c:pt>
                <c:pt idx="82">
                  <c:v>1.9884585518746463</c:v>
                </c:pt>
                <c:pt idx="83">
                  <c:v>2.0082611791708262</c:v>
                </c:pt>
                <c:pt idx="84">
                  <c:v>2.0280638064670056</c:v>
                </c:pt>
                <c:pt idx="85">
                  <c:v>2.0478664337631858</c:v>
                </c:pt>
                <c:pt idx="86">
                  <c:v>2.0676690610593647</c:v>
                </c:pt>
                <c:pt idx="87">
                  <c:v>2.0874716883555453</c:v>
                </c:pt>
                <c:pt idx="88">
                  <c:v>2.1072743156517251</c:v>
                </c:pt>
                <c:pt idx="89">
                  <c:v>2.1270769429479044</c:v>
                </c:pt>
                <c:pt idx="90">
                  <c:v>2.1468795702440842</c:v>
                </c:pt>
                <c:pt idx="91">
                  <c:v>2.1666821975402644</c:v>
                </c:pt>
                <c:pt idx="92">
                  <c:v>2.1864848248364441</c:v>
                </c:pt>
                <c:pt idx="93">
                  <c:v>2.2062874521326239</c:v>
                </c:pt>
                <c:pt idx="94">
                  <c:v>2.2260900794288032</c:v>
                </c:pt>
                <c:pt idx="95">
                  <c:v>2.245892706724983</c:v>
                </c:pt>
                <c:pt idx="96">
                  <c:v>2.2656953340211623</c:v>
                </c:pt>
                <c:pt idx="97">
                  <c:v>2.2854979613173425</c:v>
                </c:pt>
                <c:pt idx="98">
                  <c:v>2.3053005886135223</c:v>
                </c:pt>
                <c:pt idx="99">
                  <c:v>2.325103215909702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03968"/>
        <c:axId val="178005888"/>
      </c:lineChart>
      <c:catAx>
        <c:axId val="1780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0058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8005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0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Wykresy!$J$1</c:f>
              <c:strCache>
                <c:ptCount val="1"/>
                <c:pt idx="0">
                  <c:v>K/AN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Wykresy!$A$2:$A$101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Wykresy!$J$2:$J$101</c:f>
              <c:numCache>
                <c:formatCode>0.00</c:formatCode>
                <c:ptCount val="100"/>
                <c:pt idx="0">
                  <c:v>7.9999999999999982</c:v>
                </c:pt>
                <c:pt idx="1">
                  <c:v>7.9999999999999982</c:v>
                </c:pt>
                <c:pt idx="2">
                  <c:v>7.9999999999999982</c:v>
                </c:pt>
                <c:pt idx="3">
                  <c:v>8</c:v>
                </c:pt>
                <c:pt idx="4">
                  <c:v>7.9999999999999982</c:v>
                </c:pt>
                <c:pt idx="5">
                  <c:v>8</c:v>
                </c:pt>
                <c:pt idx="6">
                  <c:v>7.9999999999999982</c:v>
                </c:pt>
                <c:pt idx="7">
                  <c:v>7.9999999999999973</c:v>
                </c:pt>
                <c:pt idx="8">
                  <c:v>7.9999999999999956</c:v>
                </c:pt>
                <c:pt idx="9">
                  <c:v>7.9999999999999956</c:v>
                </c:pt>
                <c:pt idx="10">
                  <c:v>7.9999999999999947</c:v>
                </c:pt>
                <c:pt idx="11">
                  <c:v>7.9999999999999964</c:v>
                </c:pt>
                <c:pt idx="12">
                  <c:v>7.9999999999999964</c:v>
                </c:pt>
                <c:pt idx="13">
                  <c:v>7.9999999999999964</c:v>
                </c:pt>
                <c:pt idx="14">
                  <c:v>7.9999999999999956</c:v>
                </c:pt>
                <c:pt idx="15">
                  <c:v>7.9999999999999947</c:v>
                </c:pt>
                <c:pt idx="16">
                  <c:v>7.9999999999999947</c:v>
                </c:pt>
                <c:pt idx="17">
                  <c:v>7.9999999999999938</c:v>
                </c:pt>
                <c:pt idx="18">
                  <c:v>7.9999999999999929</c:v>
                </c:pt>
                <c:pt idx="19">
                  <c:v>7.9999999999999929</c:v>
                </c:pt>
                <c:pt idx="20">
                  <c:v>7.999999999999992</c:v>
                </c:pt>
                <c:pt idx="21">
                  <c:v>7.9999999999999902</c:v>
                </c:pt>
                <c:pt idx="22">
                  <c:v>7.9999999999999902</c:v>
                </c:pt>
                <c:pt idx="23">
                  <c:v>7.9999999999999902</c:v>
                </c:pt>
                <c:pt idx="24">
                  <c:v>7.9999999999999893</c:v>
                </c:pt>
                <c:pt idx="25">
                  <c:v>7.9999999999999902</c:v>
                </c:pt>
                <c:pt idx="26">
                  <c:v>7.9999999999999902</c:v>
                </c:pt>
                <c:pt idx="27">
                  <c:v>7.9999999999999885</c:v>
                </c:pt>
                <c:pt idx="28">
                  <c:v>7.9999999999999876</c:v>
                </c:pt>
                <c:pt idx="29">
                  <c:v>7.9999999999999867</c:v>
                </c:pt>
                <c:pt idx="30">
                  <c:v>7.9999999999999858</c:v>
                </c:pt>
                <c:pt idx="31">
                  <c:v>7.9999999999999858</c:v>
                </c:pt>
                <c:pt idx="32">
                  <c:v>7.9999999999999849</c:v>
                </c:pt>
                <c:pt idx="33">
                  <c:v>7.999999999999984</c:v>
                </c:pt>
                <c:pt idx="34">
                  <c:v>7.9999999999999849</c:v>
                </c:pt>
                <c:pt idx="35">
                  <c:v>7.9999999999999849</c:v>
                </c:pt>
                <c:pt idx="36">
                  <c:v>7.9999999999999867</c:v>
                </c:pt>
                <c:pt idx="37">
                  <c:v>7.9999999999999858</c:v>
                </c:pt>
                <c:pt idx="38">
                  <c:v>7.9999999999999849</c:v>
                </c:pt>
                <c:pt idx="39">
                  <c:v>7.9999999999999858</c:v>
                </c:pt>
                <c:pt idx="40">
                  <c:v>7.9999999999999849</c:v>
                </c:pt>
                <c:pt idx="41">
                  <c:v>7.9999999999999849</c:v>
                </c:pt>
                <c:pt idx="42">
                  <c:v>7.9999999999999858</c:v>
                </c:pt>
                <c:pt idx="43">
                  <c:v>7.9999999999999849</c:v>
                </c:pt>
                <c:pt idx="44">
                  <c:v>7.9999999999999867</c:v>
                </c:pt>
                <c:pt idx="45">
                  <c:v>7.9999999999999858</c:v>
                </c:pt>
                <c:pt idx="46">
                  <c:v>7.9999999999999876</c:v>
                </c:pt>
                <c:pt idx="47">
                  <c:v>7.9999999999999876</c:v>
                </c:pt>
                <c:pt idx="48">
                  <c:v>7.9999999999999867</c:v>
                </c:pt>
                <c:pt idx="49">
                  <c:v>7.9999999999999867</c:v>
                </c:pt>
                <c:pt idx="50">
                  <c:v>7.9999999999999876</c:v>
                </c:pt>
                <c:pt idx="51">
                  <c:v>7.9999999999999876</c:v>
                </c:pt>
                <c:pt idx="52">
                  <c:v>7.9999999999999876</c:v>
                </c:pt>
                <c:pt idx="53">
                  <c:v>7.9999999999999885</c:v>
                </c:pt>
                <c:pt idx="54">
                  <c:v>7.9999999999999885</c:v>
                </c:pt>
                <c:pt idx="55">
                  <c:v>7.9999999999999876</c:v>
                </c:pt>
                <c:pt idx="56">
                  <c:v>7.9999999999999893</c:v>
                </c:pt>
                <c:pt idx="57">
                  <c:v>7.9999999999999893</c:v>
                </c:pt>
                <c:pt idx="58">
                  <c:v>7.9999999999999902</c:v>
                </c:pt>
                <c:pt idx="59">
                  <c:v>7.9999999999999902</c:v>
                </c:pt>
                <c:pt idx="60">
                  <c:v>7.9999999999999893</c:v>
                </c:pt>
                <c:pt idx="61">
                  <c:v>7.9999999999999885</c:v>
                </c:pt>
                <c:pt idx="62">
                  <c:v>7.9999999999999876</c:v>
                </c:pt>
                <c:pt idx="63">
                  <c:v>7.9999999999999867</c:v>
                </c:pt>
                <c:pt idx="64">
                  <c:v>7.9999999999999867</c:v>
                </c:pt>
                <c:pt idx="65">
                  <c:v>7.9999999999999858</c:v>
                </c:pt>
                <c:pt idx="66">
                  <c:v>7.9999999999999858</c:v>
                </c:pt>
                <c:pt idx="67">
                  <c:v>7.9999999999999858</c:v>
                </c:pt>
                <c:pt idx="68">
                  <c:v>7.9999999999999858</c:v>
                </c:pt>
                <c:pt idx="69">
                  <c:v>7.9999999999999858</c:v>
                </c:pt>
                <c:pt idx="70">
                  <c:v>7.9999999999999858</c:v>
                </c:pt>
                <c:pt idx="71">
                  <c:v>7.9999999999999849</c:v>
                </c:pt>
                <c:pt idx="72">
                  <c:v>7.9999999999999867</c:v>
                </c:pt>
                <c:pt idx="73">
                  <c:v>7.9999999999999858</c:v>
                </c:pt>
                <c:pt idx="74">
                  <c:v>7.9999999999999858</c:v>
                </c:pt>
                <c:pt idx="75">
                  <c:v>7.9999999999999867</c:v>
                </c:pt>
                <c:pt idx="76">
                  <c:v>7.9999999999999867</c:v>
                </c:pt>
                <c:pt idx="77">
                  <c:v>7.9999999999999867</c:v>
                </c:pt>
                <c:pt idx="78">
                  <c:v>7.9999999999999876</c:v>
                </c:pt>
                <c:pt idx="79">
                  <c:v>7.9999999999999867</c:v>
                </c:pt>
                <c:pt idx="80">
                  <c:v>7.9999999999999867</c:v>
                </c:pt>
                <c:pt idx="81">
                  <c:v>7.9999999999999876</c:v>
                </c:pt>
                <c:pt idx="82">
                  <c:v>7.9999999999999867</c:v>
                </c:pt>
                <c:pt idx="83">
                  <c:v>7.9999999999999867</c:v>
                </c:pt>
                <c:pt idx="84">
                  <c:v>7.9999999999999876</c:v>
                </c:pt>
                <c:pt idx="85">
                  <c:v>7.9999999999999867</c:v>
                </c:pt>
                <c:pt idx="86">
                  <c:v>7.9999999999999867</c:v>
                </c:pt>
                <c:pt idx="87">
                  <c:v>7.9999999999999858</c:v>
                </c:pt>
                <c:pt idx="88">
                  <c:v>7.9999999999999858</c:v>
                </c:pt>
                <c:pt idx="89">
                  <c:v>7.9999999999999849</c:v>
                </c:pt>
                <c:pt idx="90">
                  <c:v>7.9999999999999867</c:v>
                </c:pt>
                <c:pt idx="91">
                  <c:v>7.9999999999999858</c:v>
                </c:pt>
                <c:pt idx="92">
                  <c:v>7.9999999999999849</c:v>
                </c:pt>
                <c:pt idx="93">
                  <c:v>7.9999999999999858</c:v>
                </c:pt>
                <c:pt idx="94">
                  <c:v>7.9999999999999858</c:v>
                </c:pt>
                <c:pt idx="95">
                  <c:v>7.9999999999999849</c:v>
                </c:pt>
                <c:pt idx="96">
                  <c:v>7.9999999999999849</c:v>
                </c:pt>
                <c:pt idx="97">
                  <c:v>7.9999999999999858</c:v>
                </c:pt>
                <c:pt idx="98">
                  <c:v>7.9999999999999849</c:v>
                </c:pt>
                <c:pt idx="99">
                  <c:v>7.9999999999999867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1984"/>
        <c:axId val="178043904"/>
      </c:lineChart>
      <c:catAx>
        <c:axId val="17804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0439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8043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0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431006</xdr:colOff>
      <xdr:row>4</xdr:row>
      <xdr:rowOff>123826</xdr:rowOff>
    </xdr:from>
    <xdr:ext cx="1478757" cy="5857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/>
            <xdr:cNvSpPr txBox="1"/>
          </xdr:nvSpPr>
          <xdr:spPr>
            <a:xfrm>
              <a:off x="4964906" y="666751"/>
              <a:ext cx="1478757" cy="5857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/>
                      </a:rPr>
                      <m:t>𝑌</m:t>
                    </m:r>
                    <m:r>
                      <a:rPr lang="pl-PL" sz="1100" b="0" i="1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pl-PL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pl-PL" sz="1100" b="0" i="1">
                            <a:latin typeface="Cambria Math"/>
                          </a:rPr>
                          <m:t>𝐾</m:t>
                        </m:r>
                      </m:e>
                      <m:sup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𝛼</m:t>
                        </m:r>
                      </m:sup>
                    </m:sSup>
                    <m:sSup>
                      <m:sSupPr>
                        <m:ctrlPr>
                          <a:rPr lang="pl-PL" sz="11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l-PL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l-PL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𝐴𝑁</m:t>
                            </m:r>
                          </m:e>
                        </m:d>
                      </m:e>
                      <m:sup>
                        <m:r>
                          <a:rPr lang="pl-PL" sz="1100" b="0" i="1">
                            <a:latin typeface="Cambria Math"/>
                          </a:rPr>
                          <m:t>1−</m:t>
                        </m:r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/>
            <xdr:cNvSpPr txBox="1"/>
          </xdr:nvSpPr>
          <xdr:spPr>
            <a:xfrm>
              <a:off x="4964906" y="666751"/>
              <a:ext cx="1478757" cy="5857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pl-PL" sz="1100" b="0" i="0">
                  <a:latin typeface="Cambria Math"/>
                </a:rPr>
                <a:t>𝑌=𝐾^</a:t>
              </a:r>
              <a:r>
                <a:rPr lang="pl-PL" sz="1100" b="0" i="0">
                  <a:latin typeface="Cambria Math"/>
                  <a:ea typeface="Cambria Math"/>
                </a:rPr>
                <a:t>𝛼 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(𝐴𝑁)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^(</a:t>
              </a:r>
              <a:r>
                <a:rPr lang="pl-PL" sz="1100" b="0" i="0">
                  <a:latin typeface="Cambria Math"/>
                </a:rPr>
                <a:t>1−</a:t>
              </a:r>
              <a:r>
                <a:rPr lang="pl-PL" sz="1100" b="0" i="0">
                  <a:latin typeface="Cambria Math"/>
                  <a:ea typeface="Cambria Math"/>
                </a:rPr>
                <a:t>𝛼)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4</xdr:col>
      <xdr:colOff>59530</xdr:colOff>
      <xdr:row>4</xdr:row>
      <xdr:rowOff>138113</xdr:rowOff>
    </xdr:from>
    <xdr:ext cx="2616993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/>
            <xdr:cNvSpPr txBox="1"/>
          </xdr:nvSpPr>
          <xdr:spPr>
            <a:xfrm>
              <a:off x="2650330" y="681038"/>
              <a:ext cx="261699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𝐾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𝑡</m:t>
                        </m:r>
                        <m:r>
                          <a:rPr lang="pl-PL" sz="1100" b="0" i="1">
                            <a:latin typeface="Cambria Math"/>
                          </a:rPr>
                          <m:t>+1</m:t>
                        </m:r>
                      </m:sub>
                    </m:sSub>
                    <m:r>
                      <a:rPr lang="pl-PL" sz="1100" i="1">
                        <a:latin typeface="Cambria Math"/>
                        <a:ea typeface="Cambria Math"/>
                      </a:rPr>
                      <m:t>=</m:t>
                    </m:r>
                    <m:r>
                      <a:rPr lang="pl-PL" sz="1100" b="0" i="1">
                        <a:latin typeface="Cambria Math"/>
                        <a:ea typeface="Cambria Math"/>
                      </a:rPr>
                      <m:t>𝑠</m:t>
                    </m:r>
                    <m:sSub>
                      <m:sSubPr>
                        <m:ctrlPr>
                          <a:rPr lang="pl-PL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𝑌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sub>
                    </m:sSub>
                    <m:r>
                      <a:rPr lang="pl-PL" sz="1100" b="0" i="1">
                        <a:latin typeface="Cambria Math"/>
                        <a:ea typeface="Cambria Math"/>
                      </a:rPr>
                      <m:t>+</m:t>
                    </m:r>
                    <m:d>
                      <m:dPr>
                        <m:ctrlPr>
                          <a:rPr lang="pl-PL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1−</m:t>
                        </m:r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𝑑</m:t>
                        </m:r>
                      </m:e>
                    </m:d>
                    <m:sSub>
                      <m:sSubPr>
                        <m:ctrlPr>
                          <a:rPr lang="pl-PL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𝐾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3" name="pole tekstowe 2"/>
            <xdr:cNvSpPr txBox="1"/>
          </xdr:nvSpPr>
          <xdr:spPr>
            <a:xfrm>
              <a:off x="2650330" y="681038"/>
              <a:ext cx="261699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l-PL" sz="1100" b="0" i="0">
                  <a:latin typeface="Cambria Math"/>
                </a:rPr>
                <a:t>𝐾_(𝑡+1)</a:t>
              </a:r>
              <a:r>
                <a:rPr lang="pl-PL" sz="1100" i="0">
                  <a:latin typeface="Cambria Math"/>
                  <a:ea typeface="Cambria Math"/>
                </a:rPr>
                <a:t>=</a:t>
              </a:r>
              <a:r>
                <a:rPr lang="pl-PL" sz="1100" b="0" i="0">
                  <a:latin typeface="Cambria Math"/>
                  <a:ea typeface="Cambria Math"/>
                </a:rPr>
                <a:t>𝑠𝑌_𝑡+(1−𝑑) 𝐾_𝑡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</xdr:colOff>
      <xdr:row>15</xdr:row>
      <xdr:rowOff>28575</xdr:rowOff>
    </xdr:to>
    <xdr:graphicFrame macro="">
      <xdr:nvGraphicFramePr>
        <xdr:cNvPr id="26" name="Wykres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38100</xdr:colOff>
      <xdr:row>15</xdr:row>
      <xdr:rowOff>28575</xdr:rowOff>
    </xdr:to>
    <xdr:graphicFrame macro="">
      <xdr:nvGraphicFramePr>
        <xdr:cNvPr id="27" name="Wykres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38100</xdr:colOff>
      <xdr:row>60</xdr:row>
      <xdr:rowOff>28575</xdr:rowOff>
    </xdr:to>
    <xdr:graphicFrame macro="">
      <xdr:nvGraphicFramePr>
        <xdr:cNvPr id="36" name="Wykres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14</xdr:col>
      <xdr:colOff>38100</xdr:colOff>
      <xdr:row>60</xdr:row>
      <xdr:rowOff>28575</xdr:rowOff>
    </xdr:to>
    <xdr:graphicFrame macro="">
      <xdr:nvGraphicFramePr>
        <xdr:cNvPr id="39" name="Wykres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38100</xdr:colOff>
      <xdr:row>60</xdr:row>
      <xdr:rowOff>28575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38100</xdr:colOff>
      <xdr:row>45</xdr:row>
      <xdr:rowOff>28575</xdr:rowOff>
    </xdr:to>
    <xdr:graphicFrame macro="">
      <xdr:nvGraphicFramePr>
        <xdr:cNvPr id="33" name="Wykres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38100</xdr:colOff>
      <xdr:row>45</xdr:row>
      <xdr:rowOff>28575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21</xdr:col>
      <xdr:colOff>38100</xdr:colOff>
      <xdr:row>45</xdr:row>
      <xdr:rowOff>28575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38100</xdr:colOff>
      <xdr:row>30</xdr:row>
      <xdr:rowOff>28575</xdr:rowOff>
    </xdr:to>
    <xdr:graphicFrame macro="">
      <xdr:nvGraphicFramePr>
        <xdr:cNvPr id="40" name="Wykres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14</xdr:col>
      <xdr:colOff>38100</xdr:colOff>
      <xdr:row>30</xdr:row>
      <xdr:rowOff>28575</xdr:rowOff>
    </xdr:to>
    <xdr:graphicFrame macro="">
      <xdr:nvGraphicFramePr>
        <xdr:cNvPr id="30" name="Wykres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21</xdr:col>
      <xdr:colOff>38100</xdr:colOff>
      <xdr:row>30</xdr:row>
      <xdr:rowOff>28575</xdr:rowOff>
    </xdr:to>
    <xdr:graphicFrame macro="">
      <xdr:nvGraphicFramePr>
        <xdr:cNvPr id="31" name="Wykres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4.25" x14ac:dyDescent="0.45"/>
  <sheetData>
    <row r="1" spans="1:16" x14ac:dyDescent="0.45">
      <c r="A1" s="12" t="s">
        <v>25</v>
      </c>
      <c r="F1" t="s">
        <v>26</v>
      </c>
    </row>
    <row r="2" spans="1:16" x14ac:dyDescent="0.45">
      <c r="A2" s="8"/>
      <c r="F2" t="s">
        <v>30</v>
      </c>
    </row>
    <row r="3" spans="1:16" x14ac:dyDescent="0.45">
      <c r="A3" s="8"/>
      <c r="F3" t="s">
        <v>29</v>
      </c>
    </row>
    <row r="4" spans="1:16" x14ac:dyDescent="0.45">
      <c r="A4" s="8"/>
      <c r="F4" t="s">
        <v>28</v>
      </c>
    </row>
    <row r="5" spans="1:16" x14ac:dyDescent="0.45">
      <c r="A5" s="3" t="s">
        <v>0</v>
      </c>
      <c r="B5" s="5">
        <f>1/3</f>
        <v>0.33333333333333331</v>
      </c>
    </row>
    <row r="6" spans="1:16" x14ac:dyDescent="0.45">
      <c r="A6" s="13" t="s">
        <v>27</v>
      </c>
      <c r="B6" s="14">
        <f>(B9/(C9+D9+E9+D9*E9))^(1/(1-B5))</f>
        <v>7.9999999999999982</v>
      </c>
    </row>
    <row r="8" spans="1:16" x14ac:dyDescent="0.4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</row>
    <row r="9" spans="1:16" x14ac:dyDescent="0.45">
      <c r="A9" s="1">
        <v>0</v>
      </c>
      <c r="B9" s="6">
        <v>0.28000000000000003</v>
      </c>
      <c r="C9" s="6">
        <v>3.9800000000000002E-2</v>
      </c>
      <c r="D9" s="6">
        <v>0.01</v>
      </c>
      <c r="E9" s="6">
        <v>0.02</v>
      </c>
      <c r="F9" s="4">
        <v>1</v>
      </c>
      <c r="G9" s="4">
        <f>N9*F9*H9</f>
        <v>7.9999999999999982</v>
      </c>
      <c r="H9" s="4">
        <v>1</v>
      </c>
      <c r="I9" s="4">
        <f t="shared" ref="I9:I40" si="0">G9^$B$5*(F9*H9)^(1-$B$5)</f>
        <v>1.9999999999999998</v>
      </c>
      <c r="J9" s="4">
        <f>(1-B9)*I9</f>
        <v>1.4399999999999997</v>
      </c>
      <c r="K9" s="4">
        <f>G9/H9</f>
        <v>7.9999999999999982</v>
      </c>
      <c r="L9" s="4">
        <f>I9/H9</f>
        <v>1.9999999999999998</v>
      </c>
      <c r="M9" s="4">
        <f>J9/H9</f>
        <v>1.4399999999999997</v>
      </c>
      <c r="N9" s="9">
        <f>B6</f>
        <v>7.9999999999999982</v>
      </c>
      <c r="O9" s="4">
        <f>I9/(F9*H9)</f>
        <v>1.9999999999999998</v>
      </c>
      <c r="P9" s="4">
        <f>J9/(F9*H9)</f>
        <v>1.4399999999999997</v>
      </c>
    </row>
    <row r="10" spans="1:16" x14ac:dyDescent="0.45">
      <c r="A10" s="2">
        <v>1</v>
      </c>
      <c r="B10" s="4">
        <v>0.28000000000000003</v>
      </c>
      <c r="C10" s="7">
        <v>3.9800000000000002E-2</v>
      </c>
      <c r="D10" s="4">
        <v>0.01</v>
      </c>
      <c r="E10" s="4">
        <v>0.02</v>
      </c>
      <c r="F10" s="4">
        <f>F9*(1+E9)</f>
        <v>1.02</v>
      </c>
      <c r="G10" s="4">
        <f>B9*I9+(1-C9)*G9</f>
        <v>8.2415999999999983</v>
      </c>
      <c r="H10" s="4">
        <f>H9*(1+D9)</f>
        <v>1.01</v>
      </c>
      <c r="I10" s="4">
        <f t="shared" si="0"/>
        <v>2.0603999999999996</v>
      </c>
      <c r="J10" s="4">
        <f t="shared" ref="J10:J73" si="1">(1-B10)*I10</f>
        <v>1.4834879999999997</v>
      </c>
      <c r="K10" s="4">
        <f t="shared" ref="K10:K73" si="2">G10/H10</f>
        <v>8.1599999999999984</v>
      </c>
      <c r="L10" s="4">
        <f t="shared" ref="L10:L73" si="3">I10/H10</f>
        <v>2.0399999999999996</v>
      </c>
      <c r="M10" s="4">
        <f t="shared" ref="M10:M73" si="4">J10/H10</f>
        <v>1.4687999999999997</v>
      </c>
      <c r="N10" s="4">
        <f>G10/(F10*H10)</f>
        <v>7.9999999999999982</v>
      </c>
      <c r="O10" s="4">
        <f t="shared" ref="O10:O73" si="5">I10/(F10*H10)</f>
        <v>1.9999999999999996</v>
      </c>
      <c r="P10" s="4">
        <f t="shared" ref="P10:P73" si="6">J10/(F10*H10)</f>
        <v>1.4399999999999997</v>
      </c>
    </row>
    <row r="11" spans="1:16" x14ac:dyDescent="0.45">
      <c r="A11" s="2">
        <v>2</v>
      </c>
      <c r="B11" s="4">
        <v>0.28000000000000003</v>
      </c>
      <c r="C11" s="7">
        <v>3.9800000000000002E-2</v>
      </c>
      <c r="D11" s="4">
        <v>0.01</v>
      </c>
      <c r="E11" s="4">
        <v>0.02</v>
      </c>
      <c r="F11" s="4">
        <f t="shared" ref="F11:F74" si="7">F10*(1+E10)</f>
        <v>1.0404</v>
      </c>
      <c r="G11" s="4">
        <f t="shared" ref="G11:G74" si="8">B10*I10+(1-C10)*G10</f>
        <v>8.4904963199999983</v>
      </c>
      <c r="H11" s="4">
        <f t="shared" ref="H11:H74" si="9">H10*(1+D10)</f>
        <v>1.0201</v>
      </c>
      <c r="I11" s="4">
        <f t="shared" si="0"/>
        <v>2.12262408</v>
      </c>
      <c r="J11" s="4">
        <f t="shared" si="1"/>
        <v>1.5282893376</v>
      </c>
      <c r="K11" s="4">
        <f t="shared" si="2"/>
        <v>8.3231999999999982</v>
      </c>
      <c r="L11" s="4">
        <f t="shared" si="3"/>
        <v>2.0808</v>
      </c>
      <c r="M11" s="4">
        <f t="shared" si="4"/>
        <v>1.498176</v>
      </c>
      <c r="N11" s="4">
        <f t="shared" ref="N11:N74" si="10">G11/(F11*H11)</f>
        <v>7.9999999999999982</v>
      </c>
      <c r="O11" s="4">
        <f t="shared" si="5"/>
        <v>2</v>
      </c>
      <c r="P11" s="4">
        <f t="shared" si="6"/>
        <v>1.44</v>
      </c>
    </row>
    <row r="12" spans="1:16" x14ac:dyDescent="0.45">
      <c r="A12" s="2">
        <v>3</v>
      </c>
      <c r="B12" s="4">
        <v>0.28000000000000003</v>
      </c>
      <c r="C12" s="7">
        <v>3.9800000000000002E-2</v>
      </c>
      <c r="D12" s="4">
        <v>0.01</v>
      </c>
      <c r="E12" s="4">
        <v>0.02</v>
      </c>
      <c r="F12" s="4">
        <f t="shared" si="7"/>
        <v>1.0612079999999999</v>
      </c>
      <c r="G12" s="4">
        <f t="shared" si="8"/>
        <v>8.746909308863998</v>
      </c>
      <c r="H12" s="4">
        <f t="shared" si="9"/>
        <v>1.0303009999999999</v>
      </c>
      <c r="I12" s="4">
        <f t="shared" si="0"/>
        <v>2.1867273272159995</v>
      </c>
      <c r="J12" s="4">
        <f t="shared" si="1"/>
        <v>1.5744436755955196</v>
      </c>
      <c r="K12" s="4">
        <f t="shared" si="2"/>
        <v>8.4896639999999994</v>
      </c>
      <c r="L12" s="4">
        <f t="shared" si="3"/>
        <v>2.1224159999999999</v>
      </c>
      <c r="M12" s="4">
        <f t="shared" si="4"/>
        <v>1.5281395199999996</v>
      </c>
      <c r="N12" s="4">
        <f t="shared" si="10"/>
        <v>8</v>
      </c>
      <c r="O12" s="4">
        <f t="shared" si="5"/>
        <v>2</v>
      </c>
      <c r="P12" s="4">
        <f t="shared" si="6"/>
        <v>1.44</v>
      </c>
    </row>
    <row r="13" spans="1:16" x14ac:dyDescent="0.45">
      <c r="A13" s="2">
        <v>4</v>
      </c>
      <c r="B13" s="4">
        <v>0.28000000000000003</v>
      </c>
      <c r="C13" s="7">
        <v>3.9800000000000002E-2</v>
      </c>
      <c r="D13" s="4">
        <v>0.01</v>
      </c>
      <c r="E13" s="4">
        <v>0.02</v>
      </c>
      <c r="F13" s="4">
        <f t="shared" si="7"/>
        <v>1.08243216</v>
      </c>
      <c r="G13" s="4">
        <f t="shared" si="8"/>
        <v>9.0110659699916908</v>
      </c>
      <c r="H13" s="4">
        <f t="shared" si="9"/>
        <v>1.04060401</v>
      </c>
      <c r="I13" s="4">
        <f t="shared" si="0"/>
        <v>2.2527664924979232</v>
      </c>
      <c r="J13" s="4">
        <f t="shared" si="1"/>
        <v>1.6219918745985047</v>
      </c>
      <c r="K13" s="4">
        <f t="shared" si="2"/>
        <v>8.659457279999998</v>
      </c>
      <c r="L13" s="4">
        <f t="shared" si="3"/>
        <v>2.16486432</v>
      </c>
      <c r="M13" s="4">
        <f t="shared" si="4"/>
        <v>1.5587023104</v>
      </c>
      <c r="N13" s="4">
        <f t="shared" si="10"/>
        <v>7.9999999999999982</v>
      </c>
      <c r="O13" s="4">
        <f t="shared" si="5"/>
        <v>2</v>
      </c>
      <c r="P13" s="4">
        <f t="shared" si="6"/>
        <v>1.44</v>
      </c>
    </row>
    <row r="14" spans="1:16" x14ac:dyDescent="0.45">
      <c r="A14" s="2">
        <v>5</v>
      </c>
      <c r="B14" s="4">
        <v>0.28000000000000003</v>
      </c>
      <c r="C14" s="7">
        <v>3.9800000000000002E-2</v>
      </c>
      <c r="D14" s="4">
        <v>0.01</v>
      </c>
      <c r="E14" s="4">
        <v>0.02</v>
      </c>
      <c r="F14" s="4">
        <f t="shared" si="7"/>
        <v>1.1040808032</v>
      </c>
      <c r="G14" s="4">
        <f t="shared" si="8"/>
        <v>9.283200162285441</v>
      </c>
      <c r="H14" s="4">
        <f t="shared" si="9"/>
        <v>1.0510100500999999</v>
      </c>
      <c r="I14" s="4">
        <f t="shared" si="0"/>
        <v>2.3208000405713602</v>
      </c>
      <c r="J14" s="4">
        <f t="shared" si="1"/>
        <v>1.6709760292113793</v>
      </c>
      <c r="K14" s="4">
        <f t="shared" si="2"/>
        <v>8.8326464256000001</v>
      </c>
      <c r="L14" s="4">
        <f t="shared" si="3"/>
        <v>2.2081616064</v>
      </c>
      <c r="M14" s="4">
        <f t="shared" si="4"/>
        <v>1.5898763566079999</v>
      </c>
      <c r="N14" s="4">
        <f t="shared" si="10"/>
        <v>8</v>
      </c>
      <c r="O14" s="4">
        <f t="shared" si="5"/>
        <v>2</v>
      </c>
      <c r="P14" s="4">
        <f t="shared" si="6"/>
        <v>1.44</v>
      </c>
    </row>
    <row r="15" spans="1:16" x14ac:dyDescent="0.45">
      <c r="A15" s="2">
        <v>6</v>
      </c>
      <c r="B15" s="4">
        <v>0.28000000000000003</v>
      </c>
      <c r="C15" s="7">
        <v>3.9800000000000002E-2</v>
      </c>
      <c r="D15" s="4">
        <v>0.01</v>
      </c>
      <c r="E15" s="4">
        <v>0.02</v>
      </c>
      <c r="F15" s="4">
        <f t="shared" si="7"/>
        <v>1.1261624192640001</v>
      </c>
      <c r="G15" s="4">
        <f t="shared" si="8"/>
        <v>9.5635528071864595</v>
      </c>
      <c r="H15" s="4">
        <f t="shared" si="9"/>
        <v>1.0615201506009999</v>
      </c>
      <c r="I15" s="4">
        <f t="shared" si="0"/>
        <v>2.3908882017966149</v>
      </c>
      <c r="J15" s="4">
        <f t="shared" si="1"/>
        <v>1.7214395052935627</v>
      </c>
      <c r="K15" s="4">
        <f t="shared" si="2"/>
        <v>9.0092993541119988</v>
      </c>
      <c r="L15" s="4">
        <f t="shared" si="3"/>
        <v>2.2523248385279997</v>
      </c>
      <c r="M15" s="4">
        <f t="shared" si="4"/>
        <v>1.6216738837401596</v>
      </c>
      <c r="N15" s="4">
        <f t="shared" si="10"/>
        <v>7.9999999999999982</v>
      </c>
      <c r="O15" s="4">
        <f t="shared" si="5"/>
        <v>1.9999999999999996</v>
      </c>
      <c r="P15" s="4">
        <f t="shared" si="6"/>
        <v>1.4399999999999997</v>
      </c>
    </row>
    <row r="16" spans="1:16" x14ac:dyDescent="0.45">
      <c r="A16" s="2">
        <v>7</v>
      </c>
      <c r="B16" s="4">
        <v>0.28000000000000003</v>
      </c>
      <c r="C16" s="7">
        <v>3.9800000000000002E-2</v>
      </c>
      <c r="D16" s="4">
        <v>0.01</v>
      </c>
      <c r="E16" s="4">
        <v>0.02</v>
      </c>
      <c r="F16" s="4">
        <f t="shared" si="7"/>
        <v>1.14868566764928</v>
      </c>
      <c r="G16" s="4">
        <f t="shared" si="8"/>
        <v>9.8523721019634891</v>
      </c>
      <c r="H16" s="4">
        <f t="shared" si="9"/>
        <v>1.0721353521070098</v>
      </c>
      <c r="I16" s="4">
        <f t="shared" si="0"/>
        <v>2.4630930254908727</v>
      </c>
      <c r="J16" s="4">
        <f t="shared" si="1"/>
        <v>1.7734269783534282</v>
      </c>
      <c r="K16" s="4">
        <f t="shared" si="2"/>
        <v>9.1894853411942368</v>
      </c>
      <c r="L16" s="4">
        <f t="shared" si="3"/>
        <v>2.2973713352985596</v>
      </c>
      <c r="M16" s="4">
        <f t="shared" si="4"/>
        <v>1.6541073614149628</v>
      </c>
      <c r="N16" s="4">
        <f t="shared" si="10"/>
        <v>7.9999999999999973</v>
      </c>
      <c r="O16" s="4">
        <f t="shared" si="5"/>
        <v>1.9999999999999996</v>
      </c>
      <c r="P16" s="4">
        <f t="shared" si="6"/>
        <v>1.4399999999999997</v>
      </c>
    </row>
    <row r="17" spans="1:16" x14ac:dyDescent="0.45">
      <c r="A17" s="2">
        <v>8</v>
      </c>
      <c r="B17" s="4">
        <v>0.28000000000000003</v>
      </c>
      <c r="C17" s="7">
        <v>3.9800000000000002E-2</v>
      </c>
      <c r="D17" s="4">
        <v>0.01</v>
      </c>
      <c r="E17" s="4">
        <v>0.02</v>
      </c>
      <c r="F17" s="4">
        <f t="shared" si="7"/>
        <v>1.1716593810022657</v>
      </c>
      <c r="G17" s="4">
        <f t="shared" si="8"/>
        <v>10.149913739442786</v>
      </c>
      <c r="H17" s="4">
        <f t="shared" si="9"/>
        <v>1.08285670562808</v>
      </c>
      <c r="I17" s="4">
        <f t="shared" si="0"/>
        <v>2.5374784348606974</v>
      </c>
      <c r="J17" s="4">
        <f t="shared" si="1"/>
        <v>1.826984473099702</v>
      </c>
      <c r="K17" s="4">
        <f t="shared" si="2"/>
        <v>9.3732750480181206</v>
      </c>
      <c r="L17" s="4">
        <f t="shared" si="3"/>
        <v>2.343318762004531</v>
      </c>
      <c r="M17" s="4">
        <f t="shared" si="4"/>
        <v>1.6871895086432622</v>
      </c>
      <c r="N17" s="4">
        <f t="shared" si="10"/>
        <v>7.9999999999999956</v>
      </c>
      <c r="O17" s="4">
        <f t="shared" si="5"/>
        <v>1.9999999999999996</v>
      </c>
      <c r="P17" s="4">
        <f t="shared" si="6"/>
        <v>1.4399999999999997</v>
      </c>
    </row>
    <row r="18" spans="1:16" x14ac:dyDescent="0.45">
      <c r="A18" s="2">
        <v>9</v>
      </c>
      <c r="B18" s="4">
        <v>0.28000000000000003</v>
      </c>
      <c r="C18" s="7">
        <v>3.9800000000000002E-2</v>
      </c>
      <c r="D18" s="4">
        <v>0.01</v>
      </c>
      <c r="E18" s="4">
        <v>0.02</v>
      </c>
      <c r="F18" s="4">
        <f t="shared" si="7"/>
        <v>1.1950925686223111</v>
      </c>
      <c r="G18" s="4">
        <f t="shared" si="8"/>
        <v>10.456441134373959</v>
      </c>
      <c r="H18" s="4">
        <f t="shared" si="9"/>
        <v>1.0936852726843609</v>
      </c>
      <c r="I18" s="4">
        <f t="shared" si="0"/>
        <v>2.6141102835934906</v>
      </c>
      <c r="J18" s="4">
        <f t="shared" si="1"/>
        <v>1.8821594041873131</v>
      </c>
      <c r="K18" s="4">
        <f t="shared" si="2"/>
        <v>9.5607405489784831</v>
      </c>
      <c r="L18" s="4">
        <f t="shared" si="3"/>
        <v>2.3901851372446217</v>
      </c>
      <c r="M18" s="4">
        <f t="shared" si="4"/>
        <v>1.7209332988161274</v>
      </c>
      <c r="N18" s="4">
        <f t="shared" si="10"/>
        <v>7.9999999999999956</v>
      </c>
      <c r="O18" s="4">
        <f t="shared" si="5"/>
        <v>1.9999999999999996</v>
      </c>
      <c r="P18" s="4">
        <f t="shared" si="6"/>
        <v>1.4399999999999997</v>
      </c>
    </row>
    <row r="19" spans="1:16" x14ac:dyDescent="0.45">
      <c r="A19" s="10">
        <v>10</v>
      </c>
      <c r="B19" s="11">
        <v>0.28000000000000003</v>
      </c>
      <c r="C19" s="11">
        <v>3.9800000000000002E-2</v>
      </c>
      <c r="D19" s="11">
        <v>0.01</v>
      </c>
      <c r="E19" s="11">
        <v>0.02</v>
      </c>
      <c r="F19" s="11">
        <f t="shared" si="7"/>
        <v>1.2189944199947573</v>
      </c>
      <c r="G19" s="11">
        <f t="shared" si="8"/>
        <v>10.772225656632052</v>
      </c>
      <c r="H19" s="11">
        <f t="shared" si="9"/>
        <v>1.1046221254112045</v>
      </c>
      <c r="I19" s="4">
        <f t="shared" si="0"/>
        <v>2.6930564141580144</v>
      </c>
      <c r="J19" s="4">
        <f t="shared" si="1"/>
        <v>1.9390006181937702</v>
      </c>
      <c r="K19" s="4">
        <f t="shared" si="2"/>
        <v>9.7519553599580533</v>
      </c>
      <c r="L19" s="4">
        <f t="shared" si="3"/>
        <v>2.4379888399895142</v>
      </c>
      <c r="M19" s="4">
        <f t="shared" si="4"/>
        <v>1.7553519647924503</v>
      </c>
      <c r="N19" s="4">
        <f t="shared" si="10"/>
        <v>7.9999999999999947</v>
      </c>
      <c r="O19" s="4">
        <f t="shared" si="5"/>
        <v>1.9999999999999998</v>
      </c>
      <c r="P19" s="4">
        <f t="shared" si="6"/>
        <v>1.4399999999999997</v>
      </c>
    </row>
    <row r="20" spans="1:16" x14ac:dyDescent="0.45">
      <c r="A20" s="2">
        <v>11</v>
      </c>
      <c r="B20" s="7">
        <v>0.28000000000000003</v>
      </c>
      <c r="C20" s="7">
        <v>3.9800000000000002E-2</v>
      </c>
      <c r="D20" s="4">
        <v>0.01</v>
      </c>
      <c r="E20" s="4">
        <v>0.02</v>
      </c>
      <c r="F20" s="4">
        <f t="shared" si="7"/>
        <v>1.2433743083946525</v>
      </c>
      <c r="G20" s="4">
        <f t="shared" si="8"/>
        <v>11.097546871462342</v>
      </c>
      <c r="H20" s="4">
        <f t="shared" si="9"/>
        <v>1.1156683466653166</v>
      </c>
      <c r="I20" s="4">
        <f t="shared" si="0"/>
        <v>2.7743867178655859</v>
      </c>
      <c r="J20" s="4">
        <f t="shared" si="1"/>
        <v>1.9975584368632218</v>
      </c>
      <c r="K20" s="4">
        <f t="shared" si="2"/>
        <v>9.9469944671572144</v>
      </c>
      <c r="L20" s="4">
        <f t="shared" si="3"/>
        <v>2.486748616789304</v>
      </c>
      <c r="M20" s="4">
        <f t="shared" si="4"/>
        <v>1.7904590040882991</v>
      </c>
      <c r="N20" s="4">
        <f t="shared" si="10"/>
        <v>7.9999999999999964</v>
      </c>
      <c r="O20" s="4">
        <f t="shared" si="5"/>
        <v>1.9999999999999993</v>
      </c>
      <c r="P20" s="4">
        <f t="shared" si="6"/>
        <v>1.4399999999999995</v>
      </c>
    </row>
    <row r="21" spans="1:16" x14ac:dyDescent="0.45">
      <c r="A21" s="2">
        <v>12</v>
      </c>
      <c r="B21" s="7">
        <v>0.28000000000000003</v>
      </c>
      <c r="C21" s="7">
        <v>3.9800000000000002E-2</v>
      </c>
      <c r="D21" s="4">
        <v>0.01</v>
      </c>
      <c r="E21" s="4">
        <v>0.02</v>
      </c>
      <c r="F21" s="4">
        <f t="shared" si="7"/>
        <v>1.2682417945625455</v>
      </c>
      <c r="G21" s="4">
        <f t="shared" si="8"/>
        <v>11.432692786980505</v>
      </c>
      <c r="H21" s="4">
        <f t="shared" si="9"/>
        <v>1.1268250301319698</v>
      </c>
      <c r="I21" s="4">
        <f t="shared" si="0"/>
        <v>2.8581731967451276</v>
      </c>
      <c r="J21" s="4">
        <f t="shared" si="1"/>
        <v>2.0578847016564916</v>
      </c>
      <c r="K21" s="4">
        <f t="shared" si="2"/>
        <v>10.14593435650036</v>
      </c>
      <c r="L21" s="4">
        <f t="shared" si="3"/>
        <v>2.536483589125091</v>
      </c>
      <c r="M21" s="4">
        <f t="shared" si="4"/>
        <v>1.8262681841700654</v>
      </c>
      <c r="N21" s="4">
        <f t="shared" si="10"/>
        <v>7.9999999999999964</v>
      </c>
      <c r="O21" s="4">
        <f t="shared" si="5"/>
        <v>2</v>
      </c>
      <c r="P21" s="4">
        <f t="shared" si="6"/>
        <v>1.4399999999999997</v>
      </c>
    </row>
    <row r="22" spans="1:16" x14ac:dyDescent="0.45">
      <c r="A22" s="2">
        <v>13</v>
      </c>
      <c r="B22" s="7">
        <v>0.28000000000000003</v>
      </c>
      <c r="C22" s="7">
        <v>3.9800000000000002E-2</v>
      </c>
      <c r="D22" s="4">
        <v>0.01</v>
      </c>
      <c r="E22" s="4">
        <v>0.02</v>
      </c>
      <c r="F22" s="4">
        <f t="shared" si="7"/>
        <v>1.2936066304537963</v>
      </c>
      <c r="G22" s="4">
        <f t="shared" si="8"/>
        <v>11.777960109147315</v>
      </c>
      <c r="H22" s="4">
        <f t="shared" si="9"/>
        <v>1.1380932804332895</v>
      </c>
      <c r="I22" s="4">
        <f t="shared" si="0"/>
        <v>2.9444900272868297</v>
      </c>
      <c r="J22" s="4">
        <f t="shared" si="1"/>
        <v>2.1200328196465175</v>
      </c>
      <c r="K22" s="4">
        <f t="shared" si="2"/>
        <v>10.348853043630365</v>
      </c>
      <c r="L22" s="4">
        <f t="shared" si="3"/>
        <v>2.5872132609075922</v>
      </c>
      <c r="M22" s="4">
        <f t="shared" si="4"/>
        <v>1.8627935478534665</v>
      </c>
      <c r="N22" s="4">
        <f t="shared" si="10"/>
        <v>7.9999999999999964</v>
      </c>
      <c r="O22" s="4">
        <f t="shared" si="5"/>
        <v>1.9999999999999998</v>
      </c>
      <c r="P22" s="4">
        <f t="shared" si="6"/>
        <v>1.4399999999999997</v>
      </c>
    </row>
    <row r="23" spans="1:16" x14ac:dyDescent="0.45">
      <c r="A23" s="2">
        <v>14</v>
      </c>
      <c r="B23" s="7">
        <v>0.28000000000000003</v>
      </c>
      <c r="C23" s="7">
        <v>3.9800000000000002E-2</v>
      </c>
      <c r="D23" s="4">
        <v>0.01</v>
      </c>
      <c r="E23" s="4">
        <v>0.02</v>
      </c>
      <c r="F23" s="4">
        <f t="shared" si="7"/>
        <v>1.3194787630628724</v>
      </c>
      <c r="G23" s="4">
        <f t="shared" si="8"/>
        <v>12.133654504443564</v>
      </c>
      <c r="H23" s="4">
        <f t="shared" si="9"/>
        <v>1.1494742132376223</v>
      </c>
      <c r="I23" s="4">
        <f t="shared" si="0"/>
        <v>3.0334136261108928</v>
      </c>
      <c r="J23" s="4">
        <f t="shared" si="1"/>
        <v>2.184057810799843</v>
      </c>
      <c r="K23" s="4">
        <f t="shared" si="2"/>
        <v>10.555830104502974</v>
      </c>
      <c r="L23" s="4">
        <f t="shared" si="3"/>
        <v>2.6389575261257447</v>
      </c>
      <c r="M23" s="4">
        <f t="shared" si="4"/>
        <v>1.9000494188105364</v>
      </c>
      <c r="N23" s="4">
        <f t="shared" si="10"/>
        <v>7.9999999999999956</v>
      </c>
      <c r="O23" s="4">
        <f t="shared" si="5"/>
        <v>2</v>
      </c>
      <c r="P23" s="4">
        <f t="shared" si="6"/>
        <v>1.4400000000000002</v>
      </c>
    </row>
    <row r="24" spans="1:16" x14ac:dyDescent="0.45">
      <c r="A24" s="2">
        <v>15</v>
      </c>
      <c r="B24" s="7">
        <v>0.28000000000000003</v>
      </c>
      <c r="C24" s="7">
        <v>3.9800000000000002E-2</v>
      </c>
      <c r="D24" s="7">
        <v>0.01</v>
      </c>
      <c r="E24" s="7">
        <v>0.02</v>
      </c>
      <c r="F24" s="7">
        <f t="shared" si="7"/>
        <v>1.3458683383241299</v>
      </c>
      <c r="G24" s="7">
        <f t="shared" si="8"/>
        <v>12.500090870477759</v>
      </c>
      <c r="H24" s="7">
        <f t="shared" si="9"/>
        <v>1.1609689553699987</v>
      </c>
      <c r="I24" s="4">
        <f t="shared" si="0"/>
        <v>3.1250227176194416</v>
      </c>
      <c r="J24" s="4">
        <f t="shared" si="1"/>
        <v>2.2500163566859981</v>
      </c>
      <c r="K24" s="4">
        <f t="shared" si="2"/>
        <v>10.766946706593032</v>
      </c>
      <c r="L24" s="4">
        <f t="shared" si="3"/>
        <v>2.6917366766482593</v>
      </c>
      <c r="M24" s="4">
        <f t="shared" si="4"/>
        <v>1.9380504071867468</v>
      </c>
      <c r="N24" s="4">
        <f t="shared" si="10"/>
        <v>7.9999999999999947</v>
      </c>
      <c r="O24" s="4">
        <f t="shared" si="5"/>
        <v>1.9999999999999998</v>
      </c>
      <c r="P24" s="4">
        <f t="shared" si="6"/>
        <v>1.44</v>
      </c>
    </row>
    <row r="25" spans="1:16" x14ac:dyDescent="0.45">
      <c r="A25" s="2">
        <v>16</v>
      </c>
      <c r="B25" s="7">
        <v>0.28000000000000003</v>
      </c>
      <c r="C25" s="7">
        <v>3.9800000000000002E-2</v>
      </c>
      <c r="D25" s="4">
        <v>0.01</v>
      </c>
      <c r="E25" s="4">
        <v>0.02</v>
      </c>
      <c r="F25" s="4">
        <f t="shared" si="7"/>
        <v>1.3727857050906125</v>
      </c>
      <c r="G25" s="4">
        <f t="shared" si="8"/>
        <v>12.877593614766187</v>
      </c>
      <c r="H25" s="4">
        <f t="shared" si="9"/>
        <v>1.1725786449236986</v>
      </c>
      <c r="I25" s="4">
        <f t="shared" si="0"/>
        <v>3.2193984036915482</v>
      </c>
      <c r="J25" s="4">
        <f t="shared" si="1"/>
        <v>2.3179668506579145</v>
      </c>
      <c r="K25" s="4">
        <f t="shared" si="2"/>
        <v>10.982285640724893</v>
      </c>
      <c r="L25" s="4">
        <f t="shared" si="3"/>
        <v>2.7455714101812245</v>
      </c>
      <c r="M25" s="4">
        <f t="shared" si="4"/>
        <v>1.9768114153304814</v>
      </c>
      <c r="N25" s="4">
        <f t="shared" si="10"/>
        <v>7.9999999999999947</v>
      </c>
      <c r="O25" s="4">
        <f t="shared" si="5"/>
        <v>1.9999999999999996</v>
      </c>
      <c r="P25" s="4">
        <f t="shared" si="6"/>
        <v>1.4399999999999995</v>
      </c>
    </row>
    <row r="26" spans="1:16" x14ac:dyDescent="0.45">
      <c r="A26" s="2">
        <v>17</v>
      </c>
      <c r="B26" s="7">
        <v>0.28000000000000003</v>
      </c>
      <c r="C26" s="7">
        <v>3.9800000000000002E-2</v>
      </c>
      <c r="D26" s="4">
        <v>0.01</v>
      </c>
      <c r="E26" s="4">
        <v>0.02</v>
      </c>
      <c r="F26" s="4">
        <f t="shared" si="7"/>
        <v>1.4002414191924248</v>
      </c>
      <c r="G26" s="4">
        <f t="shared" si="8"/>
        <v>13.266496941932125</v>
      </c>
      <c r="H26" s="4">
        <f t="shared" si="9"/>
        <v>1.1843044313729356</v>
      </c>
      <c r="I26" s="4">
        <f t="shared" si="0"/>
        <v>3.3166242354830331</v>
      </c>
      <c r="J26" s="4">
        <f t="shared" si="1"/>
        <v>2.3879694495477839</v>
      </c>
      <c r="K26" s="4">
        <f t="shared" si="2"/>
        <v>11.20193135353939</v>
      </c>
      <c r="L26" s="4">
        <f t="shared" si="3"/>
        <v>2.8004828383848488</v>
      </c>
      <c r="M26" s="4">
        <f t="shared" si="4"/>
        <v>2.0163476436370913</v>
      </c>
      <c r="N26" s="4">
        <f t="shared" si="10"/>
        <v>7.9999999999999938</v>
      </c>
      <c r="O26" s="4">
        <f t="shared" si="5"/>
        <v>1.9999999999999996</v>
      </c>
      <c r="P26" s="4">
        <f t="shared" si="6"/>
        <v>1.4399999999999997</v>
      </c>
    </row>
    <row r="27" spans="1:16" x14ac:dyDescent="0.45">
      <c r="A27" s="2">
        <v>18</v>
      </c>
      <c r="B27" s="7">
        <v>0.28000000000000003</v>
      </c>
      <c r="C27" s="7">
        <v>3.9800000000000002E-2</v>
      </c>
      <c r="D27" s="4">
        <v>0.01</v>
      </c>
      <c r="E27" s="4">
        <v>0.02</v>
      </c>
      <c r="F27" s="4">
        <f t="shared" si="7"/>
        <v>1.4282462475762734</v>
      </c>
      <c r="G27" s="4">
        <f t="shared" si="8"/>
        <v>13.667145149578475</v>
      </c>
      <c r="H27" s="4">
        <f t="shared" si="9"/>
        <v>1.196147475686665</v>
      </c>
      <c r="I27" s="4">
        <f t="shared" si="0"/>
        <v>3.4167862873946215</v>
      </c>
      <c r="J27" s="4">
        <f t="shared" si="1"/>
        <v>2.4600861269241272</v>
      </c>
      <c r="K27" s="4">
        <f t="shared" si="2"/>
        <v>11.425969980610176</v>
      </c>
      <c r="L27" s="4">
        <f t="shared" si="3"/>
        <v>2.8564924951525463</v>
      </c>
      <c r="M27" s="4">
        <f t="shared" si="4"/>
        <v>2.0566745965098332</v>
      </c>
      <c r="N27" s="4">
        <f t="shared" si="10"/>
        <v>7.9999999999999929</v>
      </c>
      <c r="O27" s="4">
        <f t="shared" si="5"/>
        <v>1.9999999999999998</v>
      </c>
      <c r="P27" s="4">
        <f t="shared" si="6"/>
        <v>1.4399999999999997</v>
      </c>
    </row>
    <row r="28" spans="1:16" x14ac:dyDescent="0.45">
      <c r="A28" s="2">
        <v>19</v>
      </c>
      <c r="B28" s="7">
        <v>0.28000000000000003</v>
      </c>
      <c r="C28" s="7">
        <v>3.9800000000000002E-2</v>
      </c>
      <c r="D28" s="4">
        <v>0.01</v>
      </c>
      <c r="E28" s="4">
        <v>0.02</v>
      </c>
      <c r="F28" s="4">
        <f t="shared" si="7"/>
        <v>1.4568111725277988</v>
      </c>
      <c r="G28" s="4">
        <f t="shared" si="8"/>
        <v>14.079892933095746</v>
      </c>
      <c r="H28" s="4">
        <f t="shared" si="9"/>
        <v>1.2081089504435316</v>
      </c>
      <c r="I28" s="4">
        <f t="shared" si="0"/>
        <v>3.5199732332739386</v>
      </c>
      <c r="J28" s="4">
        <f t="shared" si="1"/>
        <v>2.5343807279572359</v>
      </c>
      <c r="K28" s="4">
        <f t="shared" si="2"/>
        <v>11.654489380222381</v>
      </c>
      <c r="L28" s="4">
        <f t="shared" si="3"/>
        <v>2.9136223450555971</v>
      </c>
      <c r="M28" s="4">
        <f t="shared" si="4"/>
        <v>2.0978080884400301</v>
      </c>
      <c r="N28" s="4">
        <f t="shared" si="10"/>
        <v>7.9999999999999929</v>
      </c>
      <c r="O28" s="4">
        <f t="shared" si="5"/>
        <v>1.9999999999999996</v>
      </c>
      <c r="P28" s="4">
        <f t="shared" si="6"/>
        <v>1.4399999999999997</v>
      </c>
    </row>
    <row r="29" spans="1:16" x14ac:dyDescent="0.45">
      <c r="A29" s="2">
        <v>20</v>
      </c>
      <c r="B29" s="7">
        <v>0.28000000000000003</v>
      </c>
      <c r="C29" s="7">
        <v>3.9800000000000002E-2</v>
      </c>
      <c r="D29" s="4">
        <v>0.01</v>
      </c>
      <c r="E29" s="4">
        <v>0.02</v>
      </c>
      <c r="F29" s="4">
        <f t="shared" si="7"/>
        <v>1.4859473959783549</v>
      </c>
      <c r="G29" s="4">
        <f t="shared" si="8"/>
        <v>14.505105699675237</v>
      </c>
      <c r="H29" s="4">
        <f t="shared" si="9"/>
        <v>1.220190039947967</v>
      </c>
      <c r="I29" s="4">
        <f t="shared" si="0"/>
        <v>3.6262764249188115</v>
      </c>
      <c r="J29" s="4">
        <f t="shared" si="1"/>
        <v>2.610919025941544</v>
      </c>
      <c r="K29" s="4">
        <f t="shared" si="2"/>
        <v>11.887579167826827</v>
      </c>
      <c r="L29" s="4">
        <f t="shared" si="3"/>
        <v>2.9718947919567085</v>
      </c>
      <c r="M29" s="4">
        <f t="shared" si="4"/>
        <v>2.1397642502088301</v>
      </c>
      <c r="N29" s="4">
        <f t="shared" si="10"/>
        <v>7.999999999999992</v>
      </c>
      <c r="O29" s="4">
        <f t="shared" si="5"/>
        <v>1.9999999999999993</v>
      </c>
      <c r="P29" s="4">
        <f t="shared" si="6"/>
        <v>1.4399999999999993</v>
      </c>
    </row>
    <row r="30" spans="1:16" x14ac:dyDescent="0.45">
      <c r="A30" s="2">
        <v>21</v>
      </c>
      <c r="B30" s="7">
        <v>0.28000000000000003</v>
      </c>
      <c r="C30" s="7">
        <v>3.9800000000000002E-2</v>
      </c>
      <c r="D30" s="4">
        <v>0.01</v>
      </c>
      <c r="E30" s="4">
        <v>0.02</v>
      </c>
      <c r="F30" s="4">
        <f t="shared" si="7"/>
        <v>1.5156663438979221</v>
      </c>
      <c r="G30" s="4">
        <f t="shared" si="8"/>
        <v>14.943159891805429</v>
      </c>
      <c r="H30" s="4">
        <f t="shared" si="9"/>
        <v>1.2323919403474468</v>
      </c>
      <c r="I30" s="4">
        <f t="shared" si="0"/>
        <v>3.7357899729513608</v>
      </c>
      <c r="J30" s="4">
        <f t="shared" si="1"/>
        <v>2.6897687805249797</v>
      </c>
      <c r="K30" s="4">
        <f t="shared" si="2"/>
        <v>12.125330751183363</v>
      </c>
      <c r="L30" s="4">
        <f t="shared" si="3"/>
        <v>3.0313326877958437</v>
      </c>
      <c r="M30" s="4">
        <f t="shared" si="4"/>
        <v>2.1825595352130072</v>
      </c>
      <c r="N30" s="4">
        <f t="shared" si="10"/>
        <v>7.9999999999999902</v>
      </c>
      <c r="O30" s="4">
        <f t="shared" si="5"/>
        <v>1.9999999999999996</v>
      </c>
      <c r="P30" s="4">
        <f t="shared" si="6"/>
        <v>1.4399999999999995</v>
      </c>
    </row>
    <row r="31" spans="1:16" x14ac:dyDescent="0.45">
      <c r="A31" s="2">
        <v>22</v>
      </c>
      <c r="B31" s="7">
        <v>0.28000000000000003</v>
      </c>
      <c r="C31" s="7">
        <v>3.9800000000000002E-2</v>
      </c>
      <c r="D31" s="4">
        <v>0.01</v>
      </c>
      <c r="E31" s="4">
        <v>0.02</v>
      </c>
      <c r="F31" s="4">
        <f t="shared" si="7"/>
        <v>1.5459796707758806</v>
      </c>
      <c r="G31" s="4">
        <f t="shared" si="8"/>
        <v>15.394443320537953</v>
      </c>
      <c r="H31" s="4">
        <f t="shared" si="9"/>
        <v>1.2447158597509214</v>
      </c>
      <c r="I31" s="4">
        <f t="shared" si="0"/>
        <v>3.8486108301344917</v>
      </c>
      <c r="J31" s="4">
        <f t="shared" si="1"/>
        <v>2.7709997976968337</v>
      </c>
      <c r="K31" s="4">
        <f t="shared" si="2"/>
        <v>12.367837366207029</v>
      </c>
      <c r="L31" s="4">
        <f t="shared" si="3"/>
        <v>3.0919593415517599</v>
      </c>
      <c r="M31" s="4">
        <f t="shared" si="4"/>
        <v>2.2262107259172668</v>
      </c>
      <c r="N31" s="4">
        <f t="shared" si="10"/>
        <v>7.9999999999999902</v>
      </c>
      <c r="O31" s="4">
        <f t="shared" si="5"/>
        <v>1.9999999999999993</v>
      </c>
      <c r="P31" s="4">
        <f t="shared" si="6"/>
        <v>1.4399999999999993</v>
      </c>
    </row>
    <row r="32" spans="1:16" x14ac:dyDescent="0.45">
      <c r="A32" s="2">
        <v>23</v>
      </c>
      <c r="B32" s="7">
        <v>0.28000000000000003</v>
      </c>
      <c r="C32" s="7">
        <v>3.9800000000000002E-2</v>
      </c>
      <c r="D32" s="4">
        <v>0.01</v>
      </c>
      <c r="E32" s="4">
        <v>0.02</v>
      </c>
      <c r="F32" s="4">
        <f t="shared" si="7"/>
        <v>1.5768992641913981</v>
      </c>
      <c r="G32" s="4">
        <f t="shared" si="8"/>
        <v>15.859355508818199</v>
      </c>
      <c r="H32" s="4">
        <f t="shared" si="9"/>
        <v>1.2571630183484306</v>
      </c>
      <c r="I32" s="4">
        <f t="shared" si="0"/>
        <v>3.9648388772045529</v>
      </c>
      <c r="J32" s="4">
        <f t="shared" si="1"/>
        <v>2.8546839915872781</v>
      </c>
      <c r="K32" s="4">
        <f t="shared" si="2"/>
        <v>12.615194113531169</v>
      </c>
      <c r="L32" s="4">
        <f t="shared" si="3"/>
        <v>3.153798528382795</v>
      </c>
      <c r="M32" s="4">
        <f t="shared" si="4"/>
        <v>2.2707349404356125</v>
      </c>
      <c r="N32" s="4">
        <f t="shared" si="10"/>
        <v>7.9999999999999902</v>
      </c>
      <c r="O32" s="4">
        <f t="shared" si="5"/>
        <v>1.9999999999999991</v>
      </c>
      <c r="P32" s="4">
        <f t="shared" si="6"/>
        <v>1.4399999999999995</v>
      </c>
    </row>
    <row r="33" spans="1:16" x14ac:dyDescent="0.45">
      <c r="A33" s="2">
        <v>24</v>
      </c>
      <c r="B33" s="7">
        <v>0.28000000000000003</v>
      </c>
      <c r="C33" s="7">
        <v>3.9800000000000002E-2</v>
      </c>
      <c r="D33" s="4">
        <v>0.01</v>
      </c>
      <c r="E33" s="4">
        <v>0.02</v>
      </c>
      <c r="F33" s="4">
        <f t="shared" si="7"/>
        <v>1.6084372494752261</v>
      </c>
      <c r="G33" s="4">
        <f t="shared" si="8"/>
        <v>16.338308045184508</v>
      </c>
      <c r="H33" s="4">
        <f t="shared" si="9"/>
        <v>1.269734648531915</v>
      </c>
      <c r="I33" s="4">
        <f t="shared" si="0"/>
        <v>4.0845770112961306</v>
      </c>
      <c r="J33" s="4">
        <f t="shared" si="1"/>
        <v>2.9408954481332139</v>
      </c>
      <c r="K33" s="4">
        <f t="shared" si="2"/>
        <v>12.867497995801791</v>
      </c>
      <c r="L33" s="4">
        <f t="shared" si="3"/>
        <v>3.2168744989504505</v>
      </c>
      <c r="M33" s="4">
        <f t="shared" si="4"/>
        <v>2.3161496392443244</v>
      </c>
      <c r="N33" s="4">
        <f t="shared" si="10"/>
        <v>7.9999999999999893</v>
      </c>
      <c r="O33" s="4">
        <f t="shared" si="5"/>
        <v>1.9999999999999991</v>
      </c>
      <c r="P33" s="4">
        <f t="shared" si="6"/>
        <v>1.4399999999999993</v>
      </c>
    </row>
    <row r="34" spans="1:16" x14ac:dyDescent="0.45">
      <c r="A34" s="2">
        <v>25</v>
      </c>
      <c r="B34" s="7">
        <v>0.28000000000000003</v>
      </c>
      <c r="C34" s="7">
        <v>3.9800000000000002E-2</v>
      </c>
      <c r="D34" s="4">
        <v>0.01</v>
      </c>
      <c r="E34" s="4">
        <v>0.02</v>
      </c>
      <c r="F34" s="4">
        <f t="shared" si="7"/>
        <v>1.6406059944647307</v>
      </c>
      <c r="G34" s="4">
        <f t="shared" si="8"/>
        <v>16.83172494814908</v>
      </c>
      <c r="H34" s="4">
        <f t="shared" si="9"/>
        <v>1.282431995017234</v>
      </c>
      <c r="I34" s="4">
        <f t="shared" si="0"/>
        <v>4.2079312370372737</v>
      </c>
      <c r="J34" s="4">
        <f t="shared" si="1"/>
        <v>3.0297104906668371</v>
      </c>
      <c r="K34" s="4">
        <f t="shared" si="2"/>
        <v>13.124847955717829</v>
      </c>
      <c r="L34" s="4">
        <f t="shared" si="3"/>
        <v>3.28121198892946</v>
      </c>
      <c r="M34" s="4">
        <f t="shared" si="4"/>
        <v>2.3624726320292111</v>
      </c>
      <c r="N34" s="4">
        <f t="shared" si="10"/>
        <v>7.9999999999999902</v>
      </c>
      <c r="O34" s="4">
        <f t="shared" si="5"/>
        <v>1.9999999999999991</v>
      </c>
      <c r="P34" s="4">
        <f t="shared" si="6"/>
        <v>1.4399999999999995</v>
      </c>
    </row>
    <row r="35" spans="1:16" x14ac:dyDescent="0.45">
      <c r="A35" s="2">
        <v>26</v>
      </c>
      <c r="B35" s="7">
        <v>0.28000000000000003</v>
      </c>
      <c r="C35" s="7">
        <v>3.9800000000000002E-2</v>
      </c>
      <c r="D35" s="4">
        <v>0.01</v>
      </c>
      <c r="E35" s="4">
        <v>0.02</v>
      </c>
      <c r="F35" s="4">
        <f t="shared" si="7"/>
        <v>1.6734181143540252</v>
      </c>
      <c r="G35" s="4">
        <f t="shared" si="8"/>
        <v>17.340043041583183</v>
      </c>
      <c r="H35" s="4">
        <f t="shared" si="9"/>
        <v>1.2952563149674063</v>
      </c>
      <c r="I35" s="4">
        <f t="shared" si="0"/>
        <v>4.3350107603958001</v>
      </c>
      <c r="J35" s="4">
        <f t="shared" si="1"/>
        <v>3.1212077474849762</v>
      </c>
      <c r="K35" s="4">
        <f t="shared" si="2"/>
        <v>13.387344914832186</v>
      </c>
      <c r="L35" s="4">
        <f t="shared" si="3"/>
        <v>3.34683622870805</v>
      </c>
      <c r="M35" s="4">
        <f t="shared" si="4"/>
        <v>2.409722084669796</v>
      </c>
      <c r="N35" s="4">
        <f t="shared" si="10"/>
        <v>7.9999999999999902</v>
      </c>
      <c r="O35" s="4">
        <f t="shared" si="5"/>
        <v>1.9999999999999996</v>
      </c>
      <c r="P35" s="4">
        <f t="shared" si="6"/>
        <v>1.4399999999999997</v>
      </c>
    </row>
    <row r="36" spans="1:16" x14ac:dyDescent="0.45">
      <c r="A36" s="2">
        <v>27</v>
      </c>
      <c r="B36" s="7">
        <v>0.28000000000000003</v>
      </c>
      <c r="C36" s="7">
        <v>3.9800000000000002E-2</v>
      </c>
      <c r="D36" s="4">
        <v>0.01</v>
      </c>
      <c r="E36" s="4">
        <v>0.02</v>
      </c>
      <c r="F36" s="4">
        <f t="shared" si="7"/>
        <v>1.7068864766411058</v>
      </c>
      <c r="G36" s="4">
        <f t="shared" si="8"/>
        <v>17.863712341438994</v>
      </c>
      <c r="H36" s="4">
        <f t="shared" si="9"/>
        <v>1.3082088781170804</v>
      </c>
      <c r="I36" s="4">
        <f t="shared" si="0"/>
        <v>4.4659280853597529</v>
      </c>
      <c r="J36" s="4">
        <f t="shared" si="1"/>
        <v>3.2154682214590218</v>
      </c>
      <c r="K36" s="4">
        <f t="shared" si="2"/>
        <v>13.655091813128829</v>
      </c>
      <c r="L36" s="4">
        <f t="shared" si="3"/>
        <v>3.4137729532822103</v>
      </c>
      <c r="M36" s="4">
        <f t="shared" si="4"/>
        <v>2.4579165263631912</v>
      </c>
      <c r="N36" s="4">
        <f t="shared" si="10"/>
        <v>7.9999999999999885</v>
      </c>
      <c r="O36" s="4">
        <f t="shared" si="5"/>
        <v>1.9999999999999991</v>
      </c>
      <c r="P36" s="4">
        <f t="shared" si="6"/>
        <v>1.4399999999999993</v>
      </c>
    </row>
    <row r="37" spans="1:16" x14ac:dyDescent="0.45">
      <c r="A37" s="2">
        <v>28</v>
      </c>
      <c r="B37" s="7">
        <v>0.28000000000000003</v>
      </c>
      <c r="C37" s="7">
        <v>3.9800000000000002E-2</v>
      </c>
      <c r="D37" s="4">
        <v>0.01</v>
      </c>
      <c r="E37" s="4">
        <v>0.02</v>
      </c>
      <c r="F37" s="4">
        <f t="shared" si="7"/>
        <v>1.7410242061739281</v>
      </c>
      <c r="G37" s="4">
        <f t="shared" si="8"/>
        <v>18.40319645415045</v>
      </c>
      <c r="H37" s="4">
        <f t="shared" si="9"/>
        <v>1.3212909668982513</v>
      </c>
      <c r="I37" s="4">
        <f t="shared" si="0"/>
        <v>4.6007991135376178</v>
      </c>
      <c r="J37" s="4">
        <f t="shared" si="1"/>
        <v>3.3125753617470846</v>
      </c>
      <c r="K37" s="4">
        <f t="shared" si="2"/>
        <v>13.928193649391403</v>
      </c>
      <c r="L37" s="4">
        <f t="shared" si="3"/>
        <v>3.4820484123478548</v>
      </c>
      <c r="M37" s="4">
        <f t="shared" si="4"/>
        <v>2.5070748568904553</v>
      </c>
      <c r="N37" s="4">
        <f t="shared" si="10"/>
        <v>7.9999999999999876</v>
      </c>
      <c r="O37" s="4">
        <f t="shared" si="5"/>
        <v>1.9999999999999993</v>
      </c>
      <c r="P37" s="4">
        <f t="shared" si="6"/>
        <v>1.4399999999999993</v>
      </c>
    </row>
    <row r="38" spans="1:16" x14ac:dyDescent="0.45">
      <c r="A38" s="2">
        <v>29</v>
      </c>
      <c r="B38" s="7">
        <v>0.28000000000000003</v>
      </c>
      <c r="C38" s="7">
        <v>3.9800000000000002E-2</v>
      </c>
      <c r="D38" s="4">
        <v>0.01</v>
      </c>
      <c r="E38" s="4">
        <v>0.02</v>
      </c>
      <c r="F38" s="4">
        <f t="shared" si="7"/>
        <v>1.7758446902974065</v>
      </c>
      <c r="G38" s="4">
        <f t="shared" si="8"/>
        <v>18.958972987065792</v>
      </c>
      <c r="H38" s="4">
        <f t="shared" si="9"/>
        <v>1.3345038765672339</v>
      </c>
      <c r="I38" s="4">
        <f t="shared" si="0"/>
        <v>4.7397432467664533</v>
      </c>
      <c r="J38" s="4">
        <f t="shared" si="1"/>
        <v>3.4126151376718461</v>
      </c>
      <c r="K38" s="4">
        <f t="shared" si="2"/>
        <v>14.206757522379229</v>
      </c>
      <c r="L38" s="4">
        <f t="shared" si="3"/>
        <v>3.5516893805948113</v>
      </c>
      <c r="M38" s="4">
        <f t="shared" si="4"/>
        <v>2.557216354028264</v>
      </c>
      <c r="N38" s="4">
        <f t="shared" si="10"/>
        <v>7.9999999999999867</v>
      </c>
      <c r="O38" s="4">
        <f t="shared" si="5"/>
        <v>1.9999999999999989</v>
      </c>
      <c r="P38" s="4">
        <f t="shared" si="6"/>
        <v>1.4399999999999991</v>
      </c>
    </row>
    <row r="39" spans="1:16" x14ac:dyDescent="0.45">
      <c r="A39" s="2">
        <v>30</v>
      </c>
      <c r="B39" s="7">
        <v>0.28000000000000003</v>
      </c>
      <c r="C39" s="7">
        <v>3.9800000000000002E-2</v>
      </c>
      <c r="D39" s="4">
        <v>0.01</v>
      </c>
      <c r="E39" s="4">
        <v>0.02</v>
      </c>
      <c r="F39" s="4">
        <f t="shared" si="7"/>
        <v>1.8113615841033548</v>
      </c>
      <c r="G39" s="4">
        <f t="shared" si="8"/>
        <v>19.531533971275177</v>
      </c>
      <c r="H39" s="4">
        <f t="shared" si="9"/>
        <v>1.3478489153329063</v>
      </c>
      <c r="I39" s="4">
        <f t="shared" si="0"/>
        <v>4.8828834928187996</v>
      </c>
      <c r="J39" s="4">
        <f t="shared" si="1"/>
        <v>3.5156761148295357</v>
      </c>
      <c r="K39" s="4">
        <f t="shared" si="2"/>
        <v>14.490892672826812</v>
      </c>
      <c r="L39" s="4">
        <f t="shared" si="3"/>
        <v>3.6227231682067069</v>
      </c>
      <c r="M39" s="4">
        <f t="shared" si="4"/>
        <v>2.6083606811088287</v>
      </c>
      <c r="N39" s="4">
        <f t="shared" si="10"/>
        <v>7.9999999999999858</v>
      </c>
      <c r="O39" s="4">
        <f t="shared" si="5"/>
        <v>1.9999999999999984</v>
      </c>
      <c r="P39" s="4">
        <f t="shared" si="6"/>
        <v>1.4399999999999988</v>
      </c>
    </row>
    <row r="40" spans="1:16" x14ac:dyDescent="0.45">
      <c r="A40" s="2">
        <v>31</v>
      </c>
      <c r="B40" s="7">
        <v>0.28000000000000003</v>
      </c>
      <c r="C40" s="7">
        <v>3.9800000000000002E-2</v>
      </c>
      <c r="D40" s="4">
        <v>0.01</v>
      </c>
      <c r="E40" s="4">
        <v>0.02</v>
      </c>
      <c r="F40" s="4">
        <f t="shared" si="7"/>
        <v>1.8475888157854219</v>
      </c>
      <c r="G40" s="4">
        <f t="shared" si="8"/>
        <v>20.121386297207689</v>
      </c>
      <c r="H40" s="4">
        <f t="shared" si="9"/>
        <v>1.3613274044862353</v>
      </c>
      <c r="I40" s="4">
        <f t="shared" si="0"/>
        <v>5.0303465743019276</v>
      </c>
      <c r="J40" s="4">
        <f t="shared" si="1"/>
        <v>3.6218495334973877</v>
      </c>
      <c r="K40" s="4">
        <f t="shared" si="2"/>
        <v>14.780710526283348</v>
      </c>
      <c r="L40" s="4">
        <f t="shared" si="3"/>
        <v>3.6951776315708411</v>
      </c>
      <c r="M40" s="4">
        <f t="shared" si="4"/>
        <v>2.6605278947310054</v>
      </c>
      <c r="N40" s="4">
        <f t="shared" si="10"/>
        <v>7.9999999999999858</v>
      </c>
      <c r="O40" s="4">
        <f t="shared" si="5"/>
        <v>1.9999999999999987</v>
      </c>
      <c r="P40" s="4">
        <f t="shared" si="6"/>
        <v>1.4399999999999988</v>
      </c>
    </row>
    <row r="41" spans="1:16" x14ac:dyDescent="0.45">
      <c r="A41" s="2">
        <v>32</v>
      </c>
      <c r="B41" s="7">
        <v>0.28000000000000003</v>
      </c>
      <c r="C41" s="7">
        <v>3.9800000000000002E-2</v>
      </c>
      <c r="D41" s="4">
        <v>0.01</v>
      </c>
      <c r="E41" s="4">
        <v>0.02</v>
      </c>
      <c r="F41" s="4">
        <f t="shared" si="7"/>
        <v>1.8845405921011305</v>
      </c>
      <c r="G41" s="4">
        <f t="shared" si="8"/>
        <v>20.729052163383361</v>
      </c>
      <c r="H41" s="4">
        <f t="shared" si="9"/>
        <v>1.3749406785310978</v>
      </c>
      <c r="I41" s="4">
        <f t="shared" ref="I41:I72" si="11">G41^$B$5*(F41*H41)^(1-$B$5)</f>
        <v>5.1822630408458474</v>
      </c>
      <c r="J41" s="4">
        <f t="shared" si="1"/>
        <v>3.7312293894090098</v>
      </c>
      <c r="K41" s="4">
        <f t="shared" si="2"/>
        <v>15.076324736809015</v>
      </c>
      <c r="L41" s="4">
        <f t="shared" si="3"/>
        <v>3.7690811842022587</v>
      </c>
      <c r="M41" s="4">
        <f t="shared" si="4"/>
        <v>2.7137384526256261</v>
      </c>
      <c r="N41" s="4">
        <f t="shared" si="10"/>
        <v>7.9999999999999849</v>
      </c>
      <c r="O41" s="4">
        <f t="shared" si="5"/>
        <v>1.9999999999999989</v>
      </c>
      <c r="P41" s="4">
        <f t="shared" si="6"/>
        <v>1.4399999999999991</v>
      </c>
    </row>
    <row r="42" spans="1:16" x14ac:dyDescent="0.45">
      <c r="A42" s="2">
        <v>33</v>
      </c>
      <c r="B42" s="7">
        <v>0.28000000000000003</v>
      </c>
      <c r="C42" s="7">
        <v>3.9800000000000002E-2</v>
      </c>
      <c r="D42" s="4">
        <v>0.01</v>
      </c>
      <c r="E42" s="4">
        <v>0.02</v>
      </c>
      <c r="F42" s="4">
        <f t="shared" si="7"/>
        <v>1.9222314039431532</v>
      </c>
      <c r="G42" s="4">
        <f t="shared" si="8"/>
        <v>21.35506953871754</v>
      </c>
      <c r="H42" s="4">
        <f t="shared" si="9"/>
        <v>1.3886900853164088</v>
      </c>
      <c r="I42" s="4">
        <f t="shared" si="11"/>
        <v>5.3387673846793922</v>
      </c>
      <c r="J42" s="4">
        <f t="shared" si="1"/>
        <v>3.8439125169691621</v>
      </c>
      <c r="K42" s="4">
        <f t="shared" si="2"/>
        <v>15.377851231545195</v>
      </c>
      <c r="L42" s="4">
        <f t="shared" si="3"/>
        <v>3.8444628078863041</v>
      </c>
      <c r="M42" s="4">
        <f t="shared" si="4"/>
        <v>2.7680132216781388</v>
      </c>
      <c r="N42" s="4">
        <f t="shared" si="10"/>
        <v>7.999999999999984</v>
      </c>
      <c r="O42" s="4">
        <f t="shared" si="5"/>
        <v>1.9999999999999987</v>
      </c>
      <c r="P42" s="4">
        <f t="shared" si="6"/>
        <v>1.4399999999999991</v>
      </c>
    </row>
    <row r="43" spans="1:16" x14ac:dyDescent="0.45">
      <c r="A43" s="2">
        <v>34</v>
      </c>
      <c r="B43" s="7">
        <v>0.28000000000000003</v>
      </c>
      <c r="C43" s="7">
        <v>3.9800000000000002E-2</v>
      </c>
      <c r="D43" s="4">
        <v>0.01</v>
      </c>
      <c r="E43" s="4">
        <v>0.02</v>
      </c>
      <c r="F43" s="4">
        <f t="shared" si="7"/>
        <v>1.9606760320220162</v>
      </c>
      <c r="G43" s="4">
        <f t="shared" si="8"/>
        <v>21.999992638786811</v>
      </c>
      <c r="H43" s="4">
        <f t="shared" si="9"/>
        <v>1.4025769861695729</v>
      </c>
      <c r="I43" s="4">
        <f t="shared" si="11"/>
        <v>5.4999981596967107</v>
      </c>
      <c r="J43" s="4">
        <f t="shared" si="1"/>
        <v>3.9599986749816316</v>
      </c>
      <c r="K43" s="4">
        <f t="shared" si="2"/>
        <v>15.6854082561761</v>
      </c>
      <c r="L43" s="4">
        <f t="shared" si="3"/>
        <v>3.9213520640440307</v>
      </c>
      <c r="M43" s="4">
        <f t="shared" si="4"/>
        <v>2.8233734861117021</v>
      </c>
      <c r="N43" s="4">
        <f t="shared" si="10"/>
        <v>7.9999999999999849</v>
      </c>
      <c r="O43" s="4">
        <f t="shared" si="5"/>
        <v>1.9999999999999991</v>
      </c>
      <c r="P43" s="4">
        <f t="shared" si="6"/>
        <v>1.4399999999999993</v>
      </c>
    </row>
    <row r="44" spans="1:16" x14ac:dyDescent="0.45">
      <c r="A44" s="2">
        <v>35</v>
      </c>
      <c r="B44" s="7">
        <v>0.28000000000000003</v>
      </c>
      <c r="C44" s="7">
        <v>3.9800000000000002E-2</v>
      </c>
      <c r="D44" s="4">
        <v>0.01</v>
      </c>
      <c r="E44" s="4">
        <v>0.02</v>
      </c>
      <c r="F44" s="4">
        <f t="shared" si="7"/>
        <v>1.9998895526624565</v>
      </c>
      <c r="G44" s="4">
        <f t="shared" si="8"/>
        <v>22.664392416478172</v>
      </c>
      <c r="H44" s="4">
        <f t="shared" si="9"/>
        <v>1.4166027560312686</v>
      </c>
      <c r="I44" s="4">
        <f t="shared" si="11"/>
        <v>5.6660981041195511</v>
      </c>
      <c r="J44" s="4">
        <f t="shared" si="1"/>
        <v>4.0795906349660767</v>
      </c>
      <c r="K44" s="4">
        <f t="shared" si="2"/>
        <v>15.999116421299622</v>
      </c>
      <c r="L44" s="4">
        <f t="shared" si="3"/>
        <v>3.9997791053249112</v>
      </c>
      <c r="M44" s="4">
        <f t="shared" si="4"/>
        <v>2.8798409558339362</v>
      </c>
      <c r="N44" s="4">
        <f t="shared" si="10"/>
        <v>7.9999999999999849</v>
      </c>
      <c r="O44" s="4">
        <f t="shared" si="5"/>
        <v>1.9999999999999991</v>
      </c>
      <c r="P44" s="4">
        <f t="shared" si="6"/>
        <v>1.4399999999999993</v>
      </c>
    </row>
    <row r="45" spans="1:16" x14ac:dyDescent="0.45">
      <c r="A45" s="2">
        <v>36</v>
      </c>
      <c r="B45" s="7">
        <v>0.28000000000000003</v>
      </c>
      <c r="C45" s="7">
        <v>3.9800000000000002E-2</v>
      </c>
      <c r="D45" s="4">
        <v>0.01</v>
      </c>
      <c r="E45" s="4">
        <v>0.02</v>
      </c>
      <c r="F45" s="4">
        <f t="shared" si="7"/>
        <v>2.0398873437157055</v>
      </c>
      <c r="G45" s="4">
        <f t="shared" si="8"/>
        <v>23.348857067455814</v>
      </c>
      <c r="H45" s="4">
        <f t="shared" si="9"/>
        <v>1.4307687835915812</v>
      </c>
      <c r="I45" s="4">
        <f t="shared" si="11"/>
        <v>5.8372142668639606</v>
      </c>
      <c r="J45" s="4">
        <f t="shared" si="1"/>
        <v>4.2027942721420519</v>
      </c>
      <c r="K45" s="4">
        <f t="shared" si="2"/>
        <v>16.319098749725615</v>
      </c>
      <c r="L45" s="4">
        <f t="shared" si="3"/>
        <v>4.0797746874314091</v>
      </c>
      <c r="M45" s="4">
        <f t="shared" si="4"/>
        <v>2.9374377749506149</v>
      </c>
      <c r="N45" s="4">
        <f t="shared" si="10"/>
        <v>7.9999999999999867</v>
      </c>
      <c r="O45" s="4">
        <f t="shared" si="5"/>
        <v>1.9999999999999991</v>
      </c>
      <c r="P45" s="4">
        <f t="shared" si="6"/>
        <v>1.4399999999999995</v>
      </c>
    </row>
    <row r="46" spans="1:16" x14ac:dyDescent="0.45">
      <c r="A46" s="2">
        <v>37</v>
      </c>
      <c r="B46" s="7">
        <v>0.28000000000000003</v>
      </c>
      <c r="C46" s="7">
        <v>3.9800000000000002E-2</v>
      </c>
      <c r="D46" s="4">
        <v>0.01</v>
      </c>
      <c r="E46" s="4">
        <v>0.02</v>
      </c>
      <c r="F46" s="4">
        <f t="shared" si="7"/>
        <v>2.0806850905900198</v>
      </c>
      <c r="G46" s="4">
        <f t="shared" si="8"/>
        <v>24.053992550892982</v>
      </c>
      <c r="H46" s="4">
        <f t="shared" si="9"/>
        <v>1.4450764714274971</v>
      </c>
      <c r="I46" s="4">
        <f t="shared" si="11"/>
        <v>6.0134981377232535</v>
      </c>
      <c r="J46" s="4">
        <f t="shared" si="1"/>
        <v>4.3297186591607426</v>
      </c>
      <c r="K46" s="4">
        <f t="shared" si="2"/>
        <v>16.64548072472013</v>
      </c>
      <c r="L46" s="4">
        <f t="shared" si="3"/>
        <v>4.1613701811800379</v>
      </c>
      <c r="M46" s="4">
        <f t="shared" si="4"/>
        <v>2.9961865304496276</v>
      </c>
      <c r="N46" s="4">
        <f t="shared" si="10"/>
        <v>7.9999999999999858</v>
      </c>
      <c r="O46" s="4">
        <f t="shared" si="5"/>
        <v>1.9999999999999991</v>
      </c>
      <c r="P46" s="4">
        <f t="shared" si="6"/>
        <v>1.4399999999999995</v>
      </c>
    </row>
    <row r="47" spans="1:16" x14ac:dyDescent="0.45">
      <c r="A47" s="2">
        <v>38</v>
      </c>
      <c r="B47" s="7">
        <v>0.28000000000000003</v>
      </c>
      <c r="C47" s="7">
        <v>3.9800000000000002E-2</v>
      </c>
      <c r="D47" s="4">
        <v>0.01</v>
      </c>
      <c r="E47" s="4">
        <v>0.02</v>
      </c>
      <c r="F47" s="4">
        <f t="shared" si="7"/>
        <v>2.1222987924018204</v>
      </c>
      <c r="G47" s="4">
        <f t="shared" si="8"/>
        <v>24.78042312592995</v>
      </c>
      <c r="H47" s="4">
        <f t="shared" si="9"/>
        <v>1.4595272361417722</v>
      </c>
      <c r="I47" s="4">
        <f t="shared" si="11"/>
        <v>6.1951057814824964</v>
      </c>
      <c r="J47" s="4">
        <f t="shared" si="1"/>
        <v>4.4604761626673968</v>
      </c>
      <c r="K47" s="4">
        <f t="shared" si="2"/>
        <v>16.978390339214531</v>
      </c>
      <c r="L47" s="4">
        <f t="shared" si="3"/>
        <v>4.244597584803639</v>
      </c>
      <c r="M47" s="4">
        <f t="shared" si="4"/>
        <v>3.0561102610586195</v>
      </c>
      <c r="N47" s="4">
        <f t="shared" si="10"/>
        <v>7.9999999999999849</v>
      </c>
      <c r="O47" s="4">
        <f t="shared" si="5"/>
        <v>1.9999999999999991</v>
      </c>
      <c r="P47" s="4">
        <f t="shared" si="6"/>
        <v>1.4399999999999993</v>
      </c>
    </row>
    <row r="48" spans="1:16" x14ac:dyDescent="0.45">
      <c r="A48" s="2">
        <v>39</v>
      </c>
      <c r="B48" s="7">
        <v>0.28000000000000003</v>
      </c>
      <c r="C48" s="7">
        <v>3.9800000000000002E-2</v>
      </c>
      <c r="D48" s="4">
        <v>0.01</v>
      </c>
      <c r="E48" s="4">
        <v>0.02</v>
      </c>
      <c r="F48" s="4">
        <f t="shared" si="7"/>
        <v>2.1647447682498568</v>
      </c>
      <c r="G48" s="4">
        <f t="shared" si="8"/>
        <v>25.528791904333037</v>
      </c>
      <c r="H48" s="4">
        <f t="shared" si="9"/>
        <v>1.4741225085031899</v>
      </c>
      <c r="I48" s="4">
        <f t="shared" si="11"/>
        <v>6.3821979760832663</v>
      </c>
      <c r="J48" s="4">
        <f t="shared" si="1"/>
        <v>4.595182542779952</v>
      </c>
      <c r="K48" s="4">
        <f t="shared" si="2"/>
        <v>17.317958145998823</v>
      </c>
      <c r="L48" s="4">
        <f t="shared" si="3"/>
        <v>4.3294895364997101</v>
      </c>
      <c r="M48" s="4">
        <f t="shared" si="4"/>
        <v>3.1172324662797917</v>
      </c>
      <c r="N48" s="4">
        <f t="shared" si="10"/>
        <v>7.9999999999999858</v>
      </c>
      <c r="O48" s="4">
        <f t="shared" si="5"/>
        <v>1.9999999999999987</v>
      </c>
      <c r="P48" s="4">
        <f t="shared" si="6"/>
        <v>1.4399999999999991</v>
      </c>
    </row>
    <row r="49" spans="1:16" x14ac:dyDescent="0.45">
      <c r="A49" s="2">
        <v>40</v>
      </c>
      <c r="B49" s="7">
        <v>0.28000000000000003</v>
      </c>
      <c r="C49" s="7">
        <v>3.9800000000000002E-2</v>
      </c>
      <c r="D49" s="4">
        <v>0.01</v>
      </c>
      <c r="E49" s="4">
        <v>0.02</v>
      </c>
      <c r="F49" s="4">
        <f t="shared" si="7"/>
        <v>2.208039663614854</v>
      </c>
      <c r="G49" s="4">
        <f t="shared" si="8"/>
        <v>26.299761419843893</v>
      </c>
      <c r="H49" s="4">
        <f t="shared" si="9"/>
        <v>1.4888637335882218</v>
      </c>
      <c r="I49" s="4">
        <f t="shared" si="11"/>
        <v>6.5749403549609813</v>
      </c>
      <c r="J49" s="4">
        <f t="shared" si="1"/>
        <v>4.7339570555719064</v>
      </c>
      <c r="K49" s="4">
        <f t="shared" si="2"/>
        <v>17.6643173089188</v>
      </c>
      <c r="L49" s="4">
        <f t="shared" si="3"/>
        <v>4.4160793272297054</v>
      </c>
      <c r="M49" s="4">
        <f t="shared" si="4"/>
        <v>3.1795771156053876</v>
      </c>
      <c r="N49" s="4">
        <f t="shared" si="10"/>
        <v>7.9999999999999849</v>
      </c>
      <c r="O49" s="4">
        <f t="shared" si="5"/>
        <v>1.9999999999999987</v>
      </c>
      <c r="P49" s="4">
        <f t="shared" si="6"/>
        <v>1.4399999999999991</v>
      </c>
    </row>
    <row r="50" spans="1:16" x14ac:dyDescent="0.45">
      <c r="A50" s="2">
        <v>41</v>
      </c>
      <c r="B50" s="7">
        <v>0.28000000000000003</v>
      </c>
      <c r="C50" s="7">
        <v>3.9800000000000002E-2</v>
      </c>
      <c r="D50" s="4">
        <v>0.01</v>
      </c>
      <c r="E50" s="4">
        <v>0.02</v>
      </c>
      <c r="F50" s="4">
        <f t="shared" si="7"/>
        <v>2.252200456887151</v>
      </c>
      <c r="G50" s="4">
        <f t="shared" si="8"/>
        <v>27.094014214723181</v>
      </c>
      <c r="H50" s="4">
        <f t="shared" si="9"/>
        <v>1.5037523709241041</v>
      </c>
      <c r="I50" s="4">
        <f t="shared" si="11"/>
        <v>6.773503553680805</v>
      </c>
      <c r="J50" s="4">
        <f t="shared" si="1"/>
        <v>4.8769225586501799</v>
      </c>
      <c r="K50" s="4">
        <f t="shared" si="2"/>
        <v>18.017603655097176</v>
      </c>
      <c r="L50" s="4">
        <f t="shared" si="3"/>
        <v>4.5044009137743002</v>
      </c>
      <c r="M50" s="4">
        <f t="shared" si="4"/>
        <v>3.2431686579174963</v>
      </c>
      <c r="N50" s="4">
        <f t="shared" si="10"/>
        <v>7.9999999999999849</v>
      </c>
      <c r="O50" s="4">
        <f t="shared" si="5"/>
        <v>1.9999999999999991</v>
      </c>
      <c r="P50" s="4">
        <f t="shared" si="6"/>
        <v>1.4399999999999995</v>
      </c>
    </row>
    <row r="51" spans="1:16" x14ac:dyDescent="0.45">
      <c r="A51" s="2">
        <v>42</v>
      </c>
      <c r="B51" s="7">
        <v>0.28000000000000003</v>
      </c>
      <c r="C51" s="7">
        <v>3.9800000000000002E-2</v>
      </c>
      <c r="D51" s="4">
        <v>0.01</v>
      </c>
      <c r="E51" s="4">
        <v>0.02</v>
      </c>
      <c r="F51" s="4">
        <f t="shared" si="7"/>
        <v>2.2972444660248938</v>
      </c>
      <c r="G51" s="4">
        <f t="shared" si="8"/>
        <v>27.91225344400782</v>
      </c>
      <c r="H51" s="4">
        <f t="shared" si="9"/>
        <v>1.5187898946333451</v>
      </c>
      <c r="I51" s="4">
        <f t="shared" si="11"/>
        <v>6.9780633610019622</v>
      </c>
      <c r="J51" s="4">
        <f t="shared" si="1"/>
        <v>5.0242056199214122</v>
      </c>
      <c r="K51" s="4">
        <f t="shared" si="2"/>
        <v>18.377955728199119</v>
      </c>
      <c r="L51" s="4">
        <f t="shared" si="3"/>
        <v>4.5944889320497841</v>
      </c>
      <c r="M51" s="4">
        <f t="shared" si="4"/>
        <v>3.3080320310758444</v>
      </c>
      <c r="N51" s="4">
        <f t="shared" si="10"/>
        <v>7.9999999999999858</v>
      </c>
      <c r="O51" s="4">
        <f t="shared" si="5"/>
        <v>1.9999999999999984</v>
      </c>
      <c r="P51" s="4">
        <f t="shared" si="6"/>
        <v>1.4399999999999988</v>
      </c>
    </row>
    <row r="52" spans="1:16" x14ac:dyDescent="0.45">
      <c r="A52" s="2">
        <v>43</v>
      </c>
      <c r="B52" s="7">
        <v>0.28000000000000003</v>
      </c>
      <c r="C52" s="7">
        <v>3.9800000000000002E-2</v>
      </c>
      <c r="D52" s="4">
        <v>0.01</v>
      </c>
      <c r="E52" s="4">
        <v>0.02</v>
      </c>
      <c r="F52" s="4">
        <f t="shared" si="7"/>
        <v>2.343189355345392</v>
      </c>
      <c r="G52" s="4">
        <f t="shared" si="8"/>
        <v>28.755203498016858</v>
      </c>
      <c r="H52" s="4">
        <f t="shared" si="9"/>
        <v>1.5339777935796786</v>
      </c>
      <c r="I52" s="4">
        <f t="shared" si="11"/>
        <v>7.1888008745042242</v>
      </c>
      <c r="J52" s="4">
        <f t="shared" si="1"/>
        <v>5.1759366296430409</v>
      </c>
      <c r="K52" s="4">
        <f t="shared" si="2"/>
        <v>18.7455148427631</v>
      </c>
      <c r="L52" s="4">
        <f t="shared" si="3"/>
        <v>4.6863787106907822</v>
      </c>
      <c r="M52" s="4">
        <f t="shared" si="4"/>
        <v>3.3741926716973625</v>
      </c>
      <c r="N52" s="4">
        <f t="shared" si="10"/>
        <v>7.9999999999999849</v>
      </c>
      <c r="O52" s="4">
        <f t="shared" si="5"/>
        <v>1.9999999999999991</v>
      </c>
      <c r="P52" s="4">
        <f t="shared" si="6"/>
        <v>1.4399999999999991</v>
      </c>
    </row>
    <row r="53" spans="1:16" x14ac:dyDescent="0.45">
      <c r="A53" s="2">
        <v>44</v>
      </c>
      <c r="B53" s="7">
        <v>0.28000000000000003</v>
      </c>
      <c r="C53" s="7">
        <v>3.9800000000000002E-2</v>
      </c>
      <c r="D53" s="4">
        <v>0.01</v>
      </c>
      <c r="E53" s="4">
        <v>0.02</v>
      </c>
      <c r="F53" s="4">
        <f t="shared" si="7"/>
        <v>2.3900531424522997</v>
      </c>
      <c r="G53" s="4">
        <f t="shared" si="8"/>
        <v>29.623610643656971</v>
      </c>
      <c r="H53" s="4">
        <f t="shared" si="9"/>
        <v>1.5493175715154754</v>
      </c>
      <c r="I53" s="4">
        <f t="shared" si="11"/>
        <v>7.4059026609142506</v>
      </c>
      <c r="J53" s="4">
        <f t="shared" si="1"/>
        <v>5.3322499158582604</v>
      </c>
      <c r="K53" s="4">
        <f t="shared" si="2"/>
        <v>19.120425139618366</v>
      </c>
      <c r="L53" s="4">
        <f t="shared" si="3"/>
        <v>4.7801062849045968</v>
      </c>
      <c r="M53" s="4">
        <f t="shared" si="4"/>
        <v>3.4416765251313093</v>
      </c>
      <c r="N53" s="4">
        <f t="shared" si="10"/>
        <v>7.9999999999999867</v>
      </c>
      <c r="O53" s="4">
        <f t="shared" si="5"/>
        <v>1.9999999999999989</v>
      </c>
      <c r="P53" s="4">
        <f t="shared" si="6"/>
        <v>1.4399999999999991</v>
      </c>
    </row>
    <row r="54" spans="1:16" x14ac:dyDescent="0.45">
      <c r="A54" s="2">
        <v>45</v>
      </c>
      <c r="B54" s="7">
        <v>0.28000000000000003</v>
      </c>
      <c r="C54" s="7">
        <v>3.9800000000000002E-2</v>
      </c>
      <c r="D54" s="4">
        <v>0.01</v>
      </c>
      <c r="E54" s="4">
        <v>0.02</v>
      </c>
      <c r="F54" s="4">
        <f t="shared" si="7"/>
        <v>2.4378542053013459</v>
      </c>
      <c r="G54" s="4">
        <f t="shared" si="8"/>
        <v>30.518243685095413</v>
      </c>
      <c r="H54" s="4">
        <f t="shared" si="9"/>
        <v>1.5648107472306303</v>
      </c>
      <c r="I54" s="4">
        <f t="shared" si="11"/>
        <v>7.629560921273864</v>
      </c>
      <c r="J54" s="4">
        <f t="shared" si="1"/>
        <v>5.4932838633171821</v>
      </c>
      <c r="K54" s="4">
        <f t="shared" si="2"/>
        <v>19.502833642410732</v>
      </c>
      <c r="L54" s="4">
        <f t="shared" si="3"/>
        <v>4.87570841060269</v>
      </c>
      <c r="M54" s="4">
        <f t="shared" si="4"/>
        <v>3.5105100556339366</v>
      </c>
      <c r="N54" s="4">
        <f t="shared" si="10"/>
        <v>7.9999999999999858</v>
      </c>
      <c r="O54" s="4">
        <f t="shared" si="5"/>
        <v>1.9999999999999993</v>
      </c>
      <c r="P54" s="4">
        <f t="shared" si="6"/>
        <v>1.4399999999999995</v>
      </c>
    </row>
    <row r="55" spans="1:16" x14ac:dyDescent="0.45">
      <c r="A55" s="2">
        <v>46</v>
      </c>
      <c r="B55" s="7">
        <v>0.28000000000000003</v>
      </c>
      <c r="C55" s="7">
        <v>3.9800000000000002E-2</v>
      </c>
      <c r="D55" s="4">
        <v>0.01</v>
      </c>
      <c r="E55" s="4">
        <v>0.02</v>
      </c>
      <c r="F55" s="4">
        <f t="shared" si="7"/>
        <v>2.4866112894073726</v>
      </c>
      <c r="G55" s="4">
        <f t="shared" si="8"/>
        <v>31.439894644385298</v>
      </c>
      <c r="H55" s="4">
        <f t="shared" si="9"/>
        <v>1.5804588547029366</v>
      </c>
      <c r="I55" s="4">
        <f t="shared" si="11"/>
        <v>7.8599736610963324</v>
      </c>
      <c r="J55" s="4">
        <f t="shared" si="1"/>
        <v>5.6591810359893593</v>
      </c>
      <c r="K55" s="4">
        <f t="shared" si="2"/>
        <v>19.892890315258949</v>
      </c>
      <c r="L55" s="4">
        <f t="shared" si="3"/>
        <v>4.9732225788147426</v>
      </c>
      <c r="M55" s="4">
        <f t="shared" si="4"/>
        <v>3.5807202567466145</v>
      </c>
      <c r="N55" s="4">
        <f t="shared" si="10"/>
        <v>7.9999999999999876</v>
      </c>
      <c r="O55" s="4">
        <f t="shared" si="5"/>
        <v>1.9999999999999989</v>
      </c>
      <c r="P55" s="4">
        <f t="shared" si="6"/>
        <v>1.4399999999999991</v>
      </c>
    </row>
    <row r="56" spans="1:16" x14ac:dyDescent="0.45">
      <c r="A56" s="2">
        <v>47</v>
      </c>
      <c r="B56" s="7">
        <v>0.28000000000000003</v>
      </c>
      <c r="C56" s="7">
        <v>3.9800000000000002E-2</v>
      </c>
      <c r="D56" s="4">
        <v>0.01</v>
      </c>
      <c r="E56" s="4">
        <v>0.02</v>
      </c>
      <c r="F56" s="4">
        <f t="shared" si="7"/>
        <v>2.53634351519552</v>
      </c>
      <c r="G56" s="4">
        <f t="shared" si="8"/>
        <v>32.389379462645735</v>
      </c>
      <c r="H56" s="4">
        <f t="shared" si="9"/>
        <v>1.5962634432499661</v>
      </c>
      <c r="I56" s="4">
        <f t="shared" si="11"/>
        <v>8.0973448656614444</v>
      </c>
      <c r="J56" s="4">
        <f t="shared" si="1"/>
        <v>5.8300883032762396</v>
      </c>
      <c r="K56" s="4">
        <f t="shared" si="2"/>
        <v>20.290748121564128</v>
      </c>
      <c r="L56" s="4">
        <f t="shared" si="3"/>
        <v>5.0726870303910383</v>
      </c>
      <c r="M56" s="4">
        <f t="shared" si="4"/>
        <v>3.6523346618815475</v>
      </c>
      <c r="N56" s="4">
        <f t="shared" si="10"/>
        <v>7.9999999999999876</v>
      </c>
      <c r="O56" s="4">
        <f t="shared" si="5"/>
        <v>1.9999999999999996</v>
      </c>
      <c r="P56" s="4">
        <f t="shared" si="6"/>
        <v>1.4399999999999995</v>
      </c>
    </row>
    <row r="57" spans="1:16" x14ac:dyDescent="0.45">
      <c r="A57" s="2">
        <v>48</v>
      </c>
      <c r="B57" s="7">
        <v>0.28000000000000003</v>
      </c>
      <c r="C57" s="7">
        <v>3.9800000000000002E-2</v>
      </c>
      <c r="D57" s="4">
        <v>0.01</v>
      </c>
      <c r="E57" s="4">
        <v>0.02</v>
      </c>
      <c r="F57" s="4">
        <f t="shared" si="7"/>
        <v>2.5870703854994304</v>
      </c>
      <c r="G57" s="4">
        <f t="shared" si="8"/>
        <v>33.367538722417635</v>
      </c>
      <c r="H57" s="4">
        <f t="shared" si="9"/>
        <v>1.6122260776824657</v>
      </c>
      <c r="I57" s="4">
        <f t="shared" si="11"/>
        <v>8.3418846806044193</v>
      </c>
      <c r="J57" s="4">
        <f t="shared" si="1"/>
        <v>6.0061569700351818</v>
      </c>
      <c r="K57" s="4">
        <f t="shared" si="2"/>
        <v>20.696563083995407</v>
      </c>
      <c r="L57" s="4">
        <f t="shared" si="3"/>
        <v>5.1741407709988589</v>
      </c>
      <c r="M57" s="4">
        <f t="shared" si="4"/>
        <v>3.7253813551191781</v>
      </c>
      <c r="N57" s="4">
        <f t="shared" si="10"/>
        <v>7.9999999999999867</v>
      </c>
      <c r="O57" s="4">
        <f t="shared" si="5"/>
        <v>1.9999999999999991</v>
      </c>
      <c r="P57" s="4">
        <f t="shared" si="6"/>
        <v>1.4399999999999993</v>
      </c>
    </row>
    <row r="58" spans="1:16" x14ac:dyDescent="0.45">
      <c r="A58" s="2">
        <v>49</v>
      </c>
      <c r="B58" s="7">
        <v>0.28000000000000003</v>
      </c>
      <c r="C58" s="7">
        <v>3.9800000000000002E-2</v>
      </c>
      <c r="D58" s="4">
        <v>0.01</v>
      </c>
      <c r="E58" s="4">
        <v>0.02</v>
      </c>
      <c r="F58" s="4">
        <f t="shared" si="7"/>
        <v>2.6388117932094191</v>
      </c>
      <c r="G58" s="4">
        <f t="shared" si="8"/>
        <v>34.37523839183465</v>
      </c>
      <c r="H58" s="4">
        <f t="shared" si="9"/>
        <v>1.6283483384592905</v>
      </c>
      <c r="I58" s="4">
        <f t="shared" si="11"/>
        <v>8.5938095979586731</v>
      </c>
      <c r="J58" s="4">
        <f t="shared" si="1"/>
        <v>6.1875429105302446</v>
      </c>
      <c r="K58" s="4">
        <f t="shared" si="2"/>
        <v>21.110494345675317</v>
      </c>
      <c r="L58" s="4">
        <f t="shared" si="3"/>
        <v>5.2776235864188354</v>
      </c>
      <c r="M58" s="4">
        <f t="shared" si="4"/>
        <v>3.799888982221562</v>
      </c>
      <c r="N58" s="4">
        <f t="shared" si="10"/>
        <v>7.9999999999999867</v>
      </c>
      <c r="O58" s="4">
        <f t="shared" si="5"/>
        <v>1.9999999999999991</v>
      </c>
      <c r="P58" s="4">
        <f t="shared" si="6"/>
        <v>1.4399999999999995</v>
      </c>
    </row>
    <row r="59" spans="1:16" x14ac:dyDescent="0.45">
      <c r="A59" s="2">
        <v>50</v>
      </c>
      <c r="B59" s="7">
        <v>0.28000000000000003</v>
      </c>
      <c r="C59" s="7">
        <v>3.9800000000000002E-2</v>
      </c>
      <c r="D59" s="4">
        <v>0.01</v>
      </c>
      <c r="E59" s="4">
        <v>0.02</v>
      </c>
      <c r="F59" s="4">
        <f t="shared" si="7"/>
        <v>2.6915880290736074</v>
      </c>
      <c r="G59" s="4">
        <f t="shared" si="8"/>
        <v>35.413370591268055</v>
      </c>
      <c r="H59" s="4">
        <f t="shared" si="9"/>
        <v>1.6446318218438833</v>
      </c>
      <c r="I59" s="4">
        <f t="shared" si="11"/>
        <v>8.8533426478170227</v>
      </c>
      <c r="J59" s="4">
        <f t="shared" si="1"/>
        <v>6.3744067064282559</v>
      </c>
      <c r="K59" s="4">
        <f t="shared" si="2"/>
        <v>21.532704232588824</v>
      </c>
      <c r="L59" s="4">
        <f t="shared" si="3"/>
        <v>5.3831760581472112</v>
      </c>
      <c r="M59" s="4">
        <f t="shared" si="4"/>
        <v>3.875886761865992</v>
      </c>
      <c r="N59" s="4">
        <f t="shared" si="10"/>
        <v>7.9999999999999876</v>
      </c>
      <c r="O59" s="4">
        <f t="shared" si="5"/>
        <v>1.9999999999999989</v>
      </c>
      <c r="P59" s="4">
        <f t="shared" si="6"/>
        <v>1.4399999999999991</v>
      </c>
    </row>
    <row r="60" spans="1:16" x14ac:dyDescent="0.45">
      <c r="A60" s="2">
        <v>51</v>
      </c>
      <c r="B60" s="7">
        <v>0.28000000000000003</v>
      </c>
      <c r="C60" s="7">
        <v>3.9800000000000002E-2</v>
      </c>
      <c r="D60" s="4">
        <v>0.01</v>
      </c>
      <c r="E60" s="4">
        <v>0.02</v>
      </c>
      <c r="F60" s="4">
        <f t="shared" si="7"/>
        <v>2.7454197896550796</v>
      </c>
      <c r="G60" s="4">
        <f t="shared" si="8"/>
        <v>36.482854383124355</v>
      </c>
      <c r="H60" s="4">
        <f t="shared" si="9"/>
        <v>1.6610781400623222</v>
      </c>
      <c r="I60" s="4">
        <f t="shared" si="11"/>
        <v>9.1207135957810976</v>
      </c>
      <c r="J60" s="4">
        <f t="shared" si="1"/>
        <v>6.5669137889623901</v>
      </c>
      <c r="K60" s="4">
        <f t="shared" si="2"/>
        <v>21.963358317240601</v>
      </c>
      <c r="L60" s="4">
        <f t="shared" si="3"/>
        <v>5.4908395793101556</v>
      </c>
      <c r="M60" s="4">
        <f t="shared" si="4"/>
        <v>3.9534044971033122</v>
      </c>
      <c r="N60" s="4">
        <f t="shared" si="10"/>
        <v>7.9999999999999876</v>
      </c>
      <c r="O60" s="4">
        <f t="shared" si="5"/>
        <v>1.9999999999999989</v>
      </c>
      <c r="P60" s="4">
        <f t="shared" si="6"/>
        <v>1.4399999999999991</v>
      </c>
    </row>
    <row r="61" spans="1:16" x14ac:dyDescent="0.45">
      <c r="A61" s="2">
        <v>52</v>
      </c>
      <c r="B61" s="7">
        <v>0.28000000000000003</v>
      </c>
      <c r="C61" s="7">
        <v>3.9800000000000002E-2</v>
      </c>
      <c r="D61" s="4">
        <v>0.01</v>
      </c>
      <c r="E61" s="4">
        <v>0.02</v>
      </c>
      <c r="F61" s="4">
        <f t="shared" si="7"/>
        <v>2.8003281854481812</v>
      </c>
      <c r="G61" s="4">
        <f t="shared" si="8"/>
        <v>37.584636585494714</v>
      </c>
      <c r="H61" s="4">
        <f t="shared" si="9"/>
        <v>1.6776889214629456</v>
      </c>
      <c r="I61" s="4">
        <f t="shared" si="11"/>
        <v>9.3961591463736891</v>
      </c>
      <c r="J61" s="4">
        <f t="shared" si="1"/>
        <v>6.7652345853890559</v>
      </c>
      <c r="K61" s="4">
        <f t="shared" si="2"/>
        <v>22.402625483585414</v>
      </c>
      <c r="L61" s="4">
        <f t="shared" si="3"/>
        <v>5.6006563708963597</v>
      </c>
      <c r="M61" s="4">
        <f t="shared" si="4"/>
        <v>4.0324725870453788</v>
      </c>
      <c r="N61" s="4">
        <f t="shared" si="10"/>
        <v>7.9999999999999876</v>
      </c>
      <c r="O61" s="4">
        <f t="shared" si="5"/>
        <v>1.9999999999999993</v>
      </c>
      <c r="P61" s="4">
        <f t="shared" si="6"/>
        <v>1.4399999999999995</v>
      </c>
    </row>
    <row r="62" spans="1:16" x14ac:dyDescent="0.45">
      <c r="A62" s="2">
        <v>53</v>
      </c>
      <c r="B62" s="7">
        <v>0.28000000000000003</v>
      </c>
      <c r="C62" s="7">
        <v>3.9800000000000002E-2</v>
      </c>
      <c r="D62" s="4">
        <v>0.01</v>
      </c>
      <c r="E62" s="4">
        <v>0.02</v>
      </c>
      <c r="F62" s="4">
        <f t="shared" si="7"/>
        <v>2.8563347491571447</v>
      </c>
      <c r="G62" s="4">
        <f t="shared" si="8"/>
        <v>38.719692610376654</v>
      </c>
      <c r="H62" s="4">
        <f t="shared" si="9"/>
        <v>1.694465810677575</v>
      </c>
      <c r="I62" s="4">
        <f t="shared" si="11"/>
        <v>9.6799231525941742</v>
      </c>
      <c r="J62" s="4">
        <f t="shared" si="1"/>
        <v>6.9695446698678056</v>
      </c>
      <c r="K62" s="4">
        <f t="shared" si="2"/>
        <v>22.850677993257126</v>
      </c>
      <c r="L62" s="4">
        <f t="shared" si="3"/>
        <v>5.7126694983142876</v>
      </c>
      <c r="M62" s="4">
        <f t="shared" si="4"/>
        <v>4.1131220387862868</v>
      </c>
      <c r="N62" s="4">
        <f t="shared" si="10"/>
        <v>7.9999999999999885</v>
      </c>
      <c r="O62" s="4">
        <f t="shared" si="5"/>
        <v>1.9999999999999993</v>
      </c>
      <c r="P62" s="4">
        <f t="shared" si="6"/>
        <v>1.4399999999999995</v>
      </c>
    </row>
    <row r="63" spans="1:16" x14ac:dyDescent="0.45">
      <c r="A63" s="2">
        <v>54</v>
      </c>
      <c r="B63" s="7">
        <v>0.28000000000000003</v>
      </c>
      <c r="C63" s="7">
        <v>3.9800000000000002E-2</v>
      </c>
      <c r="D63" s="4">
        <v>0.01</v>
      </c>
      <c r="E63" s="4">
        <v>0.02</v>
      </c>
      <c r="F63" s="4">
        <f t="shared" si="7"/>
        <v>2.9134614441402875</v>
      </c>
      <c r="G63" s="4">
        <f t="shared" si="8"/>
        <v>39.88902732721003</v>
      </c>
      <c r="H63" s="4">
        <f t="shared" si="9"/>
        <v>1.7114104687843508</v>
      </c>
      <c r="I63" s="4">
        <f t="shared" si="11"/>
        <v>9.9722568318025182</v>
      </c>
      <c r="J63" s="4">
        <f t="shared" si="1"/>
        <v>7.1800249188978125</v>
      </c>
      <c r="K63" s="4">
        <f t="shared" si="2"/>
        <v>23.307691553122265</v>
      </c>
      <c r="L63" s="4">
        <f t="shared" si="3"/>
        <v>5.8269228882805724</v>
      </c>
      <c r="M63" s="4">
        <f t="shared" si="4"/>
        <v>4.1953844795620121</v>
      </c>
      <c r="N63" s="4">
        <f t="shared" si="10"/>
        <v>7.9999999999999885</v>
      </c>
      <c r="O63" s="4">
        <f t="shared" si="5"/>
        <v>1.9999999999999993</v>
      </c>
      <c r="P63" s="4">
        <f t="shared" si="6"/>
        <v>1.4399999999999993</v>
      </c>
    </row>
    <row r="64" spans="1:16" x14ac:dyDescent="0.45">
      <c r="A64" s="2">
        <v>55</v>
      </c>
      <c r="B64" s="7">
        <v>0.28000000000000003</v>
      </c>
      <c r="C64" s="7">
        <v>3.9800000000000002E-2</v>
      </c>
      <c r="D64" s="4">
        <v>0.01</v>
      </c>
      <c r="E64" s="4">
        <v>0.02</v>
      </c>
      <c r="F64" s="4">
        <f t="shared" si="7"/>
        <v>2.9717306730230932</v>
      </c>
      <c r="G64" s="4">
        <f t="shared" si="8"/>
        <v>41.093675952491772</v>
      </c>
      <c r="H64" s="4">
        <f t="shared" si="9"/>
        <v>1.7285245734721943</v>
      </c>
      <c r="I64" s="4">
        <f t="shared" si="11"/>
        <v>10.273418988122955</v>
      </c>
      <c r="J64" s="4">
        <f t="shared" si="1"/>
        <v>7.3968616714485274</v>
      </c>
      <c r="K64" s="4">
        <f t="shared" si="2"/>
        <v>23.77384538418471</v>
      </c>
      <c r="L64" s="4">
        <f t="shared" si="3"/>
        <v>5.9434613460461847</v>
      </c>
      <c r="M64" s="4">
        <f t="shared" si="4"/>
        <v>4.2792921691532531</v>
      </c>
      <c r="N64" s="4">
        <f t="shared" si="10"/>
        <v>7.9999999999999876</v>
      </c>
      <c r="O64" s="4">
        <f t="shared" si="5"/>
        <v>1.9999999999999993</v>
      </c>
      <c r="P64" s="4">
        <f t="shared" si="6"/>
        <v>1.4399999999999995</v>
      </c>
    </row>
    <row r="65" spans="1:16" x14ac:dyDescent="0.45">
      <c r="A65" s="2">
        <v>56</v>
      </c>
      <c r="B65" s="7">
        <v>0.28000000000000003</v>
      </c>
      <c r="C65" s="7">
        <v>3.9800000000000002E-2</v>
      </c>
      <c r="D65" s="4">
        <v>0.01</v>
      </c>
      <c r="E65" s="4">
        <v>0.02</v>
      </c>
      <c r="F65" s="4">
        <f t="shared" si="7"/>
        <v>3.0311652864835552</v>
      </c>
      <c r="G65" s="4">
        <f t="shared" si="8"/>
        <v>42.334704966257029</v>
      </c>
      <c r="H65" s="4">
        <f t="shared" si="9"/>
        <v>1.7458098192069162</v>
      </c>
      <c r="I65" s="4">
        <f t="shared" si="11"/>
        <v>10.583676241564266</v>
      </c>
      <c r="J65" s="4">
        <f t="shared" si="1"/>
        <v>7.6202468939262715</v>
      </c>
      <c r="K65" s="4">
        <f t="shared" si="2"/>
        <v>24.249322291868406</v>
      </c>
      <c r="L65" s="4">
        <f t="shared" si="3"/>
        <v>6.0623305729671069</v>
      </c>
      <c r="M65" s="4">
        <f t="shared" si="4"/>
        <v>4.3648780125363169</v>
      </c>
      <c r="N65" s="4">
        <f t="shared" si="10"/>
        <v>7.9999999999999893</v>
      </c>
      <c r="O65" s="4">
        <f t="shared" si="5"/>
        <v>1.9999999999999989</v>
      </c>
      <c r="P65" s="4">
        <f t="shared" si="6"/>
        <v>1.4399999999999993</v>
      </c>
    </row>
    <row r="66" spans="1:16" x14ac:dyDescent="0.45">
      <c r="A66" s="2">
        <v>57</v>
      </c>
      <c r="B66" s="7">
        <v>0.28000000000000003</v>
      </c>
      <c r="C66" s="7">
        <v>3.9800000000000002E-2</v>
      </c>
      <c r="D66" s="4">
        <v>0.01</v>
      </c>
      <c r="E66" s="4">
        <v>0.02</v>
      </c>
      <c r="F66" s="4">
        <f t="shared" si="7"/>
        <v>3.0917885922132262</v>
      </c>
      <c r="G66" s="4">
        <f t="shared" si="8"/>
        <v>43.613213056237996</v>
      </c>
      <c r="H66" s="4">
        <f t="shared" si="9"/>
        <v>1.7632679173989854</v>
      </c>
      <c r="I66" s="4">
        <f t="shared" si="11"/>
        <v>10.903303264059508</v>
      </c>
      <c r="J66" s="4">
        <f t="shared" si="1"/>
        <v>7.8503783501228455</v>
      </c>
      <c r="K66" s="4">
        <f t="shared" si="2"/>
        <v>24.734308737705778</v>
      </c>
      <c r="L66" s="4">
        <f t="shared" si="3"/>
        <v>6.1835771844264498</v>
      </c>
      <c r="M66" s="4">
        <f t="shared" si="4"/>
        <v>4.452175572787044</v>
      </c>
      <c r="N66" s="4">
        <f t="shared" si="10"/>
        <v>7.9999999999999893</v>
      </c>
      <c r="O66" s="4">
        <f t="shared" si="5"/>
        <v>1.9999999999999991</v>
      </c>
      <c r="P66" s="4">
        <f t="shared" si="6"/>
        <v>1.4399999999999993</v>
      </c>
    </row>
    <row r="67" spans="1:16" x14ac:dyDescent="0.45">
      <c r="A67" s="2">
        <v>58</v>
      </c>
      <c r="B67" s="7">
        <v>0.28000000000000003</v>
      </c>
      <c r="C67" s="7">
        <v>3.9800000000000002E-2</v>
      </c>
      <c r="D67" s="4">
        <v>0.01</v>
      </c>
      <c r="E67" s="4">
        <v>0.02</v>
      </c>
      <c r="F67" s="4">
        <f t="shared" si="7"/>
        <v>3.1536243640574906</v>
      </c>
      <c r="G67" s="4">
        <f t="shared" si="8"/>
        <v>44.930332090536382</v>
      </c>
      <c r="H67" s="4">
        <f t="shared" si="9"/>
        <v>1.7809005965729752</v>
      </c>
      <c r="I67" s="4">
        <f t="shared" si="11"/>
        <v>11.232583022634106</v>
      </c>
      <c r="J67" s="4">
        <f t="shared" si="1"/>
        <v>8.0874597762965568</v>
      </c>
      <c r="K67" s="4">
        <f t="shared" si="2"/>
        <v>25.228994912459896</v>
      </c>
      <c r="L67" s="4">
        <f t="shared" si="3"/>
        <v>6.3072487281149794</v>
      </c>
      <c r="M67" s="4">
        <f t="shared" si="4"/>
        <v>4.541219084242786</v>
      </c>
      <c r="N67" s="4">
        <f t="shared" si="10"/>
        <v>7.9999999999999902</v>
      </c>
      <c r="O67" s="4">
        <f t="shared" si="5"/>
        <v>1.9999999999999993</v>
      </c>
      <c r="P67" s="4">
        <f t="shared" si="6"/>
        <v>1.4399999999999995</v>
      </c>
    </row>
    <row r="68" spans="1:16" x14ac:dyDescent="0.45">
      <c r="A68" s="2">
        <v>59</v>
      </c>
      <c r="B68" s="7">
        <v>0.28000000000000003</v>
      </c>
      <c r="C68" s="7">
        <v>3.9800000000000002E-2</v>
      </c>
      <c r="D68" s="4">
        <v>0.01</v>
      </c>
      <c r="E68" s="4">
        <v>0.02</v>
      </c>
      <c r="F68" s="4">
        <f t="shared" si="7"/>
        <v>3.2166968513386403</v>
      </c>
      <c r="G68" s="4">
        <f t="shared" si="8"/>
        <v>46.28722811967058</v>
      </c>
      <c r="H68" s="4">
        <f t="shared" si="9"/>
        <v>1.798709602538705</v>
      </c>
      <c r="I68" s="4">
        <f t="shared" si="11"/>
        <v>11.571807029917656</v>
      </c>
      <c r="J68" s="4">
        <f t="shared" si="1"/>
        <v>8.331701061540711</v>
      </c>
      <c r="K68" s="4">
        <f t="shared" si="2"/>
        <v>25.73357481070909</v>
      </c>
      <c r="L68" s="4">
        <f t="shared" si="3"/>
        <v>6.4333937026772787</v>
      </c>
      <c r="M68" s="4">
        <f t="shared" si="4"/>
        <v>4.6320434659276399</v>
      </c>
      <c r="N68" s="4">
        <f t="shared" si="10"/>
        <v>7.9999999999999902</v>
      </c>
      <c r="O68" s="4">
        <f t="shared" si="5"/>
        <v>1.9999999999999993</v>
      </c>
      <c r="P68" s="4">
        <f t="shared" si="6"/>
        <v>1.4399999999999993</v>
      </c>
    </row>
    <row r="69" spans="1:16" x14ac:dyDescent="0.45">
      <c r="A69" s="2">
        <v>60</v>
      </c>
      <c r="B69" s="7">
        <v>0.28000000000000003</v>
      </c>
      <c r="C69" s="7">
        <v>3.9800000000000002E-2</v>
      </c>
      <c r="D69" s="4">
        <v>0.01</v>
      </c>
      <c r="E69" s="4">
        <v>0.02</v>
      </c>
      <c r="F69" s="4">
        <f t="shared" si="7"/>
        <v>3.2810307883654133</v>
      </c>
      <c r="G69" s="4">
        <f t="shared" si="8"/>
        <v>47.685102408884632</v>
      </c>
      <c r="H69" s="4">
        <f t="shared" si="9"/>
        <v>1.8166966985640922</v>
      </c>
      <c r="I69" s="4">
        <f t="shared" si="11"/>
        <v>11.921275602221169</v>
      </c>
      <c r="J69" s="4">
        <f t="shared" si="1"/>
        <v>8.5833184335992403</v>
      </c>
      <c r="K69" s="4">
        <f t="shared" si="2"/>
        <v>26.248246306923271</v>
      </c>
      <c r="L69" s="4">
        <f t="shared" si="3"/>
        <v>6.5620615767308239</v>
      </c>
      <c r="M69" s="4">
        <f t="shared" si="4"/>
        <v>4.7246843352461925</v>
      </c>
      <c r="N69" s="4">
        <f t="shared" si="10"/>
        <v>7.9999999999999893</v>
      </c>
      <c r="O69" s="4">
        <f t="shared" si="5"/>
        <v>1.9999999999999991</v>
      </c>
      <c r="P69" s="4">
        <f t="shared" si="6"/>
        <v>1.4399999999999993</v>
      </c>
    </row>
    <row r="70" spans="1:16" x14ac:dyDescent="0.45">
      <c r="A70" s="2">
        <v>61</v>
      </c>
      <c r="B70" s="7">
        <v>0.28000000000000003</v>
      </c>
      <c r="C70" s="7">
        <v>3.9800000000000002E-2</v>
      </c>
      <c r="D70" s="4">
        <v>0.01</v>
      </c>
      <c r="E70" s="4">
        <v>0.02</v>
      </c>
      <c r="F70" s="4">
        <f t="shared" si="7"/>
        <v>3.3466514041327216</v>
      </c>
      <c r="G70" s="4">
        <f t="shared" si="8"/>
        <v>49.125192501632945</v>
      </c>
      <c r="H70" s="4">
        <f t="shared" si="9"/>
        <v>1.8348636655497332</v>
      </c>
      <c r="I70" s="4">
        <f t="shared" si="11"/>
        <v>12.281298125408247</v>
      </c>
      <c r="J70" s="4">
        <f t="shared" si="1"/>
        <v>8.8425346502939366</v>
      </c>
      <c r="K70" s="4">
        <f t="shared" si="2"/>
        <v>26.773211233061733</v>
      </c>
      <c r="L70" s="4">
        <f t="shared" si="3"/>
        <v>6.6933028082654396</v>
      </c>
      <c r="M70" s="4">
        <f t="shared" si="4"/>
        <v>4.8191780219511156</v>
      </c>
      <c r="N70" s="4">
        <f t="shared" si="10"/>
        <v>7.9999999999999885</v>
      </c>
      <c r="O70" s="4">
        <f t="shared" si="5"/>
        <v>1.9999999999999989</v>
      </c>
      <c r="P70" s="4">
        <f t="shared" si="6"/>
        <v>1.4399999999999991</v>
      </c>
    </row>
    <row r="71" spans="1:16" x14ac:dyDescent="0.45">
      <c r="A71" s="2">
        <v>62</v>
      </c>
      <c r="B71" s="7">
        <v>0.28000000000000003</v>
      </c>
      <c r="C71" s="7">
        <v>3.9800000000000002E-2</v>
      </c>
      <c r="D71" s="4">
        <v>0.01</v>
      </c>
      <c r="E71" s="4">
        <v>0.02</v>
      </c>
      <c r="F71" s="4">
        <f t="shared" si="7"/>
        <v>3.4135844322153761</v>
      </c>
      <c r="G71" s="4">
        <f t="shared" si="8"/>
        <v>50.608773315182255</v>
      </c>
      <c r="H71" s="4">
        <f t="shared" si="9"/>
        <v>1.8532123022052305</v>
      </c>
      <c r="I71" s="4">
        <f t="shared" si="11"/>
        <v>12.652193328795576</v>
      </c>
      <c r="J71" s="4">
        <f t="shared" si="1"/>
        <v>9.109579196732815</v>
      </c>
      <c r="K71" s="4">
        <f t="shared" si="2"/>
        <v>27.308675457722966</v>
      </c>
      <c r="L71" s="4">
        <f t="shared" si="3"/>
        <v>6.8271688644307487</v>
      </c>
      <c r="M71" s="4">
        <f t="shared" si="4"/>
        <v>4.9155615823901391</v>
      </c>
      <c r="N71" s="4">
        <f t="shared" si="10"/>
        <v>7.9999999999999876</v>
      </c>
      <c r="O71" s="4">
        <f t="shared" si="5"/>
        <v>1.9999999999999989</v>
      </c>
      <c r="P71" s="4">
        <f t="shared" si="6"/>
        <v>1.4399999999999993</v>
      </c>
    </row>
    <row r="72" spans="1:16" x14ac:dyDescent="0.45">
      <c r="A72" s="2">
        <v>63</v>
      </c>
      <c r="B72" s="7">
        <v>0.28000000000000003</v>
      </c>
      <c r="C72" s="7">
        <v>3.9800000000000002E-2</v>
      </c>
      <c r="D72" s="4">
        <v>0.01</v>
      </c>
      <c r="E72" s="4">
        <v>0.02</v>
      </c>
      <c r="F72" s="4">
        <f t="shared" si="7"/>
        <v>3.4818561208596837</v>
      </c>
      <c r="G72" s="4">
        <f t="shared" si="8"/>
        <v>52.137158269300755</v>
      </c>
      <c r="H72" s="4">
        <f t="shared" si="9"/>
        <v>1.8717444252272828</v>
      </c>
      <c r="I72" s="4">
        <f t="shared" si="11"/>
        <v>13.034289567325201</v>
      </c>
      <c r="J72" s="4">
        <f t="shared" si="1"/>
        <v>9.3846884884741453</v>
      </c>
      <c r="K72" s="4">
        <f t="shared" si="2"/>
        <v>27.854848966877423</v>
      </c>
      <c r="L72" s="4">
        <f t="shared" si="3"/>
        <v>6.9637122417193629</v>
      </c>
      <c r="M72" s="4">
        <f t="shared" si="4"/>
        <v>5.0138728140379412</v>
      </c>
      <c r="N72" s="4">
        <f t="shared" si="10"/>
        <v>7.9999999999999867</v>
      </c>
      <c r="O72" s="4">
        <f t="shared" si="5"/>
        <v>1.9999999999999987</v>
      </c>
      <c r="P72" s="4">
        <f t="shared" si="6"/>
        <v>1.4399999999999991</v>
      </c>
    </row>
    <row r="73" spans="1:16" x14ac:dyDescent="0.45">
      <c r="A73" s="2">
        <v>64</v>
      </c>
      <c r="B73" s="7">
        <v>0.28000000000000003</v>
      </c>
      <c r="C73" s="7">
        <v>3.9800000000000002E-2</v>
      </c>
      <c r="D73" s="4">
        <v>0.01</v>
      </c>
      <c r="E73" s="4">
        <v>0.02</v>
      </c>
      <c r="F73" s="4">
        <f t="shared" si="7"/>
        <v>3.5514932432768775</v>
      </c>
      <c r="G73" s="4">
        <f t="shared" si="8"/>
        <v>53.711700449033636</v>
      </c>
      <c r="H73" s="4">
        <f t="shared" si="9"/>
        <v>1.8904618694795556</v>
      </c>
      <c r="I73" s="4">
        <f t="shared" ref="I73:I104" si="12">G73^$B$5*(F73*H73)^(1-$B$5)</f>
        <v>13.427925112258427</v>
      </c>
      <c r="J73" s="4">
        <f t="shared" si="1"/>
        <v>9.6681060808260675</v>
      </c>
      <c r="K73" s="4">
        <f t="shared" si="2"/>
        <v>28.411945946214971</v>
      </c>
      <c r="L73" s="4">
        <f t="shared" si="3"/>
        <v>7.1029864865537524</v>
      </c>
      <c r="M73" s="4">
        <f t="shared" si="4"/>
        <v>5.1141502703187021</v>
      </c>
      <c r="N73" s="4">
        <f t="shared" si="10"/>
        <v>7.9999999999999867</v>
      </c>
      <c r="O73" s="4">
        <f t="shared" si="5"/>
        <v>1.9999999999999991</v>
      </c>
      <c r="P73" s="4">
        <f t="shared" si="6"/>
        <v>1.4399999999999995</v>
      </c>
    </row>
    <row r="74" spans="1:16" x14ac:dyDescent="0.45">
      <c r="A74" s="2">
        <v>65</v>
      </c>
      <c r="B74" s="7">
        <v>0.28000000000000003</v>
      </c>
      <c r="C74" s="7">
        <v>3.9800000000000002E-2</v>
      </c>
      <c r="D74" s="4">
        <v>0.01</v>
      </c>
      <c r="E74" s="4">
        <v>0.02</v>
      </c>
      <c r="F74" s="4">
        <f t="shared" si="7"/>
        <v>3.6225231081424152</v>
      </c>
      <c r="G74" s="4">
        <f t="shared" si="8"/>
        <v>55.33379380259445</v>
      </c>
      <c r="H74" s="4">
        <f t="shared" si="9"/>
        <v>1.9093664881743513</v>
      </c>
      <c r="I74" s="4">
        <f t="shared" si="12"/>
        <v>13.83344845064863</v>
      </c>
      <c r="J74" s="4">
        <f t="shared" ref="J74:J109" si="13">(1-B74)*I74</f>
        <v>9.9600828844670133</v>
      </c>
      <c r="K74" s="4">
        <f t="shared" ref="K74:K109" si="14">G74/H74</f>
        <v>28.980184865139268</v>
      </c>
      <c r="L74" s="4">
        <f t="shared" ref="L74:L109" si="15">I74/H74</f>
        <v>7.2450462162848259</v>
      </c>
      <c r="M74" s="4">
        <f t="shared" ref="M74:M109" si="16">J74/H74</f>
        <v>5.2164332757250751</v>
      </c>
      <c r="N74" s="4">
        <f t="shared" si="10"/>
        <v>7.9999999999999858</v>
      </c>
      <c r="O74" s="4">
        <f t="shared" ref="O74:O109" si="17">I74/(F74*H74)</f>
        <v>1.9999999999999989</v>
      </c>
      <c r="P74" s="4">
        <f t="shared" ref="P74:P109" si="18">J74/(F74*H74)</f>
        <v>1.4399999999999993</v>
      </c>
    </row>
    <row r="75" spans="1:16" x14ac:dyDescent="0.45">
      <c r="A75" s="2">
        <v>66</v>
      </c>
      <c r="B75" s="7">
        <v>0.28000000000000003</v>
      </c>
      <c r="C75" s="7">
        <v>3.9800000000000002E-2</v>
      </c>
      <c r="D75" s="4">
        <v>0.01</v>
      </c>
      <c r="E75" s="4">
        <v>0.02</v>
      </c>
      <c r="F75" s="4">
        <f t="shared" ref="F75:F109" si="19">F74*(1+E74)</f>
        <v>3.6949735703052635</v>
      </c>
      <c r="G75" s="4">
        <f t="shared" ref="G75:G109" si="20">B74*I74+(1-C74)*G74</f>
        <v>57.004874375432806</v>
      </c>
      <c r="H75" s="4">
        <f t="shared" ref="H75:H109" si="21">H74*(1+D74)</f>
        <v>1.9284601530560948</v>
      </c>
      <c r="I75" s="4">
        <f t="shared" si="12"/>
        <v>14.251218593858217</v>
      </c>
      <c r="J75" s="4">
        <f t="shared" si="13"/>
        <v>10.260877387577915</v>
      </c>
      <c r="K75" s="4">
        <f t="shared" si="14"/>
        <v>29.559788562442055</v>
      </c>
      <c r="L75" s="4">
        <f t="shared" si="15"/>
        <v>7.3899471406105226</v>
      </c>
      <c r="M75" s="4">
        <f t="shared" si="16"/>
        <v>5.3207619412395752</v>
      </c>
      <c r="N75" s="4">
        <f t="shared" ref="N75:N109" si="22">G75/(F75*H75)</f>
        <v>7.9999999999999858</v>
      </c>
      <c r="O75" s="4">
        <f t="shared" si="17"/>
        <v>1.9999999999999987</v>
      </c>
      <c r="P75" s="4">
        <f t="shared" si="18"/>
        <v>1.4399999999999988</v>
      </c>
    </row>
    <row r="76" spans="1:16" x14ac:dyDescent="0.45">
      <c r="A76" s="2">
        <v>67</v>
      </c>
      <c r="B76" s="7">
        <v>0.28000000000000003</v>
      </c>
      <c r="C76" s="7">
        <v>3.9800000000000002E-2</v>
      </c>
      <c r="D76" s="4">
        <v>0.01</v>
      </c>
      <c r="E76" s="4">
        <v>0.02</v>
      </c>
      <c r="F76" s="4">
        <f t="shared" si="19"/>
        <v>3.7688730417113687</v>
      </c>
      <c r="G76" s="4">
        <f t="shared" si="20"/>
        <v>58.726421581570875</v>
      </c>
      <c r="H76" s="4">
        <f t="shared" si="21"/>
        <v>1.9477447545866557</v>
      </c>
      <c r="I76" s="4">
        <f t="shared" si="12"/>
        <v>14.681605395392737</v>
      </c>
      <c r="J76" s="4">
        <f t="shared" si="13"/>
        <v>10.57075588468277</v>
      </c>
      <c r="K76" s="4">
        <f t="shared" si="14"/>
        <v>30.150984333690896</v>
      </c>
      <c r="L76" s="4">
        <f t="shared" si="15"/>
        <v>7.537746083422733</v>
      </c>
      <c r="M76" s="4">
        <f t="shared" si="16"/>
        <v>5.4271771800643673</v>
      </c>
      <c r="N76" s="4">
        <f t="shared" si="22"/>
        <v>7.9999999999999858</v>
      </c>
      <c r="O76" s="4">
        <f t="shared" si="17"/>
        <v>1.9999999999999989</v>
      </c>
      <c r="P76" s="4">
        <f t="shared" si="18"/>
        <v>1.4399999999999991</v>
      </c>
    </row>
    <row r="77" spans="1:16" x14ac:dyDescent="0.45">
      <c r="A77" s="2">
        <v>68</v>
      </c>
      <c r="B77" s="7">
        <v>0.28000000000000003</v>
      </c>
      <c r="C77" s="7">
        <v>3.9800000000000002E-2</v>
      </c>
      <c r="D77" s="4">
        <v>0.01</v>
      </c>
      <c r="E77" s="4">
        <v>0.02</v>
      </c>
      <c r="F77" s="4">
        <f t="shared" si="19"/>
        <v>3.844250502545596</v>
      </c>
      <c r="G77" s="4">
        <f t="shared" si="20"/>
        <v>60.499959513334318</v>
      </c>
      <c r="H77" s="4">
        <f t="shared" si="21"/>
        <v>1.9672222021325223</v>
      </c>
      <c r="I77" s="4">
        <f t="shared" si="12"/>
        <v>15.124989878333601</v>
      </c>
      <c r="J77" s="4">
        <f t="shared" si="13"/>
        <v>10.889992712400192</v>
      </c>
      <c r="K77" s="4">
        <f t="shared" si="14"/>
        <v>30.754004020364714</v>
      </c>
      <c r="L77" s="4">
        <f t="shared" si="15"/>
        <v>7.6885010050911893</v>
      </c>
      <c r="M77" s="4">
        <f t="shared" si="16"/>
        <v>5.5357207236656558</v>
      </c>
      <c r="N77" s="4">
        <f t="shared" si="22"/>
        <v>7.9999999999999858</v>
      </c>
      <c r="O77" s="4">
        <f t="shared" si="17"/>
        <v>1.9999999999999993</v>
      </c>
      <c r="P77" s="4">
        <f t="shared" si="18"/>
        <v>1.4399999999999993</v>
      </c>
    </row>
    <row r="78" spans="1:16" x14ac:dyDescent="0.45">
      <c r="A78" s="2">
        <v>69</v>
      </c>
      <c r="B78" s="7">
        <v>0.28000000000000003</v>
      </c>
      <c r="C78" s="7">
        <v>3.9800000000000002E-2</v>
      </c>
      <c r="D78" s="4">
        <v>0.01</v>
      </c>
      <c r="E78" s="4">
        <v>0.02</v>
      </c>
      <c r="F78" s="4">
        <f t="shared" si="19"/>
        <v>3.9211355125965079</v>
      </c>
      <c r="G78" s="4">
        <f t="shared" si="20"/>
        <v>62.327058290637012</v>
      </c>
      <c r="H78" s="4">
        <f t="shared" si="21"/>
        <v>1.9868944241538475</v>
      </c>
      <c r="I78" s="4">
        <f t="shared" si="12"/>
        <v>15.581764572659273</v>
      </c>
      <c r="J78" s="4">
        <f t="shared" si="13"/>
        <v>11.218870492314675</v>
      </c>
      <c r="K78" s="4">
        <f t="shared" si="14"/>
        <v>31.369084100772007</v>
      </c>
      <c r="L78" s="4">
        <f t="shared" si="15"/>
        <v>7.8422710251930114</v>
      </c>
      <c r="M78" s="4">
        <f t="shared" si="16"/>
        <v>5.6464351381389681</v>
      </c>
      <c r="N78" s="4">
        <f t="shared" si="22"/>
        <v>7.9999999999999858</v>
      </c>
      <c r="O78" s="4">
        <f t="shared" si="17"/>
        <v>1.9999999999999989</v>
      </c>
      <c r="P78" s="4">
        <f t="shared" si="18"/>
        <v>1.4399999999999991</v>
      </c>
    </row>
    <row r="79" spans="1:16" x14ac:dyDescent="0.45">
      <c r="A79" s="2">
        <v>70</v>
      </c>
      <c r="B79" s="7">
        <v>0.28000000000000003</v>
      </c>
      <c r="C79" s="7">
        <v>3.9800000000000002E-2</v>
      </c>
      <c r="D79" s="4">
        <v>0.01</v>
      </c>
      <c r="E79" s="4">
        <v>0.02</v>
      </c>
      <c r="F79" s="4">
        <f t="shared" si="19"/>
        <v>3.9995582228484383</v>
      </c>
      <c r="G79" s="4">
        <f t="shared" si="20"/>
        <v>64.209335451014255</v>
      </c>
      <c r="H79" s="4">
        <f t="shared" si="21"/>
        <v>2.006763368395386</v>
      </c>
      <c r="I79" s="4">
        <f t="shared" si="12"/>
        <v>16.052333862753581</v>
      </c>
      <c r="J79" s="4">
        <f t="shared" si="13"/>
        <v>11.557680381182578</v>
      </c>
      <c r="K79" s="4">
        <f t="shared" si="14"/>
        <v>31.99646578278745</v>
      </c>
      <c r="L79" s="4">
        <f t="shared" si="15"/>
        <v>7.9991164456968713</v>
      </c>
      <c r="M79" s="4">
        <f t="shared" si="16"/>
        <v>5.7593638409017469</v>
      </c>
      <c r="N79" s="4">
        <f t="shared" si="22"/>
        <v>7.9999999999999858</v>
      </c>
      <c r="O79" s="4">
        <f t="shared" si="17"/>
        <v>1.9999999999999987</v>
      </c>
      <c r="P79" s="4">
        <f t="shared" si="18"/>
        <v>1.4399999999999991</v>
      </c>
    </row>
    <row r="80" spans="1:16" x14ac:dyDescent="0.45">
      <c r="A80" s="2">
        <v>71</v>
      </c>
      <c r="B80" s="7">
        <v>0.28000000000000003</v>
      </c>
      <c r="C80" s="7">
        <v>3.9800000000000002E-2</v>
      </c>
      <c r="D80" s="4">
        <v>0.01</v>
      </c>
      <c r="E80" s="4">
        <v>0.02</v>
      </c>
      <c r="F80" s="4">
        <f t="shared" si="19"/>
        <v>4.0795493873054074</v>
      </c>
      <c r="G80" s="4">
        <f t="shared" si="20"/>
        <v>66.148457381634884</v>
      </c>
      <c r="H80" s="4">
        <f t="shared" si="21"/>
        <v>2.0268310020793399</v>
      </c>
      <c r="I80" s="4">
        <f t="shared" si="12"/>
        <v>16.537114345408739</v>
      </c>
      <c r="J80" s="4">
        <f t="shared" si="13"/>
        <v>11.906722328694292</v>
      </c>
      <c r="K80" s="4">
        <f t="shared" si="14"/>
        <v>32.636395098443202</v>
      </c>
      <c r="L80" s="4">
        <f t="shared" si="15"/>
        <v>8.1590987746108077</v>
      </c>
      <c r="M80" s="4">
        <f t="shared" si="16"/>
        <v>5.8745511177197818</v>
      </c>
      <c r="N80" s="4">
        <f t="shared" si="22"/>
        <v>7.9999999999999849</v>
      </c>
      <c r="O80" s="4">
        <f t="shared" si="17"/>
        <v>1.9999999999999982</v>
      </c>
      <c r="P80" s="4">
        <f t="shared" si="18"/>
        <v>1.4399999999999986</v>
      </c>
    </row>
    <row r="81" spans="1:16" x14ac:dyDescent="0.45">
      <c r="A81" s="2">
        <v>72</v>
      </c>
      <c r="B81" s="7">
        <v>0.28000000000000003</v>
      </c>
      <c r="C81" s="7">
        <v>3.9800000000000002E-2</v>
      </c>
      <c r="D81" s="4">
        <v>0.01</v>
      </c>
      <c r="E81" s="4">
        <v>0.02</v>
      </c>
      <c r="F81" s="4">
        <f t="shared" si="19"/>
        <v>4.1611403750515157</v>
      </c>
      <c r="G81" s="4">
        <f t="shared" si="20"/>
        <v>68.146140794560267</v>
      </c>
      <c r="H81" s="4">
        <f t="shared" si="21"/>
        <v>2.0470993121001331</v>
      </c>
      <c r="I81" s="4">
        <f t="shared" si="12"/>
        <v>17.036535198640092</v>
      </c>
      <c r="J81" s="4">
        <f t="shared" si="13"/>
        <v>12.266305343020866</v>
      </c>
      <c r="K81" s="4">
        <f t="shared" si="14"/>
        <v>33.289123000412069</v>
      </c>
      <c r="L81" s="4">
        <f t="shared" si="15"/>
        <v>8.3222807501030296</v>
      </c>
      <c r="M81" s="4">
        <f t="shared" si="16"/>
        <v>5.9920421400741812</v>
      </c>
      <c r="N81" s="4">
        <f t="shared" si="22"/>
        <v>7.9999999999999867</v>
      </c>
      <c r="O81" s="4">
        <f t="shared" si="17"/>
        <v>1.9999999999999996</v>
      </c>
      <c r="P81" s="4">
        <f t="shared" si="18"/>
        <v>1.4399999999999997</v>
      </c>
    </row>
    <row r="82" spans="1:16" x14ac:dyDescent="0.45">
      <c r="A82" s="2">
        <v>73</v>
      </c>
      <c r="B82" s="7">
        <v>0.28000000000000003</v>
      </c>
      <c r="C82" s="7">
        <v>3.9800000000000002E-2</v>
      </c>
      <c r="D82" s="4">
        <v>0.01</v>
      </c>
      <c r="E82" s="4">
        <v>0.02</v>
      </c>
      <c r="F82" s="4">
        <f t="shared" si="19"/>
        <v>4.2443631825525463</v>
      </c>
      <c r="G82" s="4">
        <f t="shared" si="20"/>
        <v>70.204154246555987</v>
      </c>
      <c r="H82" s="4">
        <f t="shared" si="21"/>
        <v>2.0675703052211345</v>
      </c>
      <c r="I82" s="4">
        <f t="shared" si="12"/>
        <v>17.551038561639018</v>
      </c>
      <c r="J82" s="4">
        <f t="shared" si="13"/>
        <v>12.636747764380093</v>
      </c>
      <c r="K82" s="4">
        <f t="shared" si="14"/>
        <v>33.954905460420314</v>
      </c>
      <c r="L82" s="4">
        <f t="shared" si="15"/>
        <v>8.4887263651050873</v>
      </c>
      <c r="M82" s="4">
        <f t="shared" si="16"/>
        <v>6.1118829828756631</v>
      </c>
      <c r="N82" s="4">
        <f t="shared" si="22"/>
        <v>7.9999999999999858</v>
      </c>
      <c r="O82" s="4">
        <f t="shared" si="17"/>
        <v>1.9999999999999989</v>
      </c>
      <c r="P82" s="4">
        <f t="shared" si="18"/>
        <v>1.4399999999999991</v>
      </c>
    </row>
    <row r="83" spans="1:16" x14ac:dyDescent="0.45">
      <c r="A83" s="2">
        <v>74</v>
      </c>
      <c r="B83" s="7">
        <v>0.28000000000000003</v>
      </c>
      <c r="C83" s="7">
        <v>3.9800000000000002E-2</v>
      </c>
      <c r="D83" s="4">
        <v>0.01</v>
      </c>
      <c r="E83" s="4">
        <v>0.02</v>
      </c>
      <c r="F83" s="4">
        <f t="shared" si="19"/>
        <v>4.3292504462035977</v>
      </c>
      <c r="G83" s="4">
        <f t="shared" si="20"/>
        <v>72.324319704801979</v>
      </c>
      <c r="H83" s="4">
        <f t="shared" si="21"/>
        <v>2.0882460082733458</v>
      </c>
      <c r="I83" s="4">
        <f t="shared" si="12"/>
        <v>18.08107992620052</v>
      </c>
      <c r="J83" s="4">
        <f t="shared" si="13"/>
        <v>13.018377546864373</v>
      </c>
      <c r="K83" s="4">
        <f t="shared" si="14"/>
        <v>34.634003569628717</v>
      </c>
      <c r="L83" s="4">
        <f t="shared" si="15"/>
        <v>8.6585008924071918</v>
      </c>
      <c r="M83" s="4">
        <f t="shared" si="16"/>
        <v>6.2341206425331777</v>
      </c>
      <c r="N83" s="4">
        <f t="shared" si="22"/>
        <v>7.9999999999999858</v>
      </c>
      <c r="O83" s="4">
        <f t="shared" si="17"/>
        <v>1.9999999999999991</v>
      </c>
      <c r="P83" s="4">
        <f t="shared" si="18"/>
        <v>1.4399999999999993</v>
      </c>
    </row>
    <row r="84" spans="1:16" x14ac:dyDescent="0.45">
      <c r="A84" s="2">
        <v>75</v>
      </c>
      <c r="B84" s="7">
        <v>0.28000000000000003</v>
      </c>
      <c r="C84" s="7">
        <v>3.9800000000000002E-2</v>
      </c>
      <c r="D84" s="4">
        <v>0.01</v>
      </c>
      <c r="E84" s="4">
        <v>0.02</v>
      </c>
      <c r="F84" s="4">
        <f t="shared" si="19"/>
        <v>4.4158354551276693</v>
      </c>
      <c r="G84" s="4">
        <f t="shared" si="20"/>
        <v>74.508514159887</v>
      </c>
      <c r="H84" s="4">
        <f t="shared" si="21"/>
        <v>2.1091284683560794</v>
      </c>
      <c r="I84" s="4">
        <f t="shared" si="12"/>
        <v>18.627128539971771</v>
      </c>
      <c r="J84" s="4">
        <f t="shared" si="13"/>
        <v>13.411532548779675</v>
      </c>
      <c r="K84" s="4">
        <f t="shared" si="14"/>
        <v>35.32668364102129</v>
      </c>
      <c r="L84" s="4">
        <f t="shared" si="15"/>
        <v>8.8316709102553332</v>
      </c>
      <c r="M84" s="4">
        <f t="shared" si="16"/>
        <v>6.3588030553838397</v>
      </c>
      <c r="N84" s="4">
        <f t="shared" si="22"/>
        <v>7.9999999999999867</v>
      </c>
      <c r="O84" s="4">
        <f t="shared" si="17"/>
        <v>1.9999999999999989</v>
      </c>
      <c r="P84" s="4">
        <f t="shared" si="18"/>
        <v>1.4399999999999993</v>
      </c>
    </row>
    <row r="85" spans="1:16" x14ac:dyDescent="0.45">
      <c r="A85" s="2">
        <v>76</v>
      </c>
      <c r="B85" s="7">
        <v>0.28000000000000003</v>
      </c>
      <c r="C85" s="7">
        <v>3.9800000000000002E-2</v>
      </c>
      <c r="D85" s="4">
        <v>0.01</v>
      </c>
      <c r="E85" s="4">
        <v>0.02</v>
      </c>
      <c r="F85" s="4">
        <f t="shared" si="19"/>
        <v>4.5041521642302227</v>
      </c>
      <c r="G85" s="4">
        <f t="shared" si="20"/>
        <v>76.758671287515597</v>
      </c>
      <c r="H85" s="4">
        <f t="shared" si="21"/>
        <v>2.1302197530396403</v>
      </c>
      <c r="I85" s="4">
        <f t="shared" si="12"/>
        <v>19.189667821878921</v>
      </c>
      <c r="J85" s="4">
        <f t="shared" si="13"/>
        <v>13.816560831752822</v>
      </c>
      <c r="K85" s="4">
        <f t="shared" si="14"/>
        <v>36.033217313841718</v>
      </c>
      <c r="L85" s="4">
        <f t="shared" si="15"/>
        <v>9.00830432846044</v>
      </c>
      <c r="M85" s="4">
        <f t="shared" si="16"/>
        <v>6.4859791164915164</v>
      </c>
      <c r="N85" s="4">
        <f t="shared" si="22"/>
        <v>7.9999999999999867</v>
      </c>
      <c r="O85" s="4">
        <f t="shared" si="17"/>
        <v>1.9999999999999989</v>
      </c>
      <c r="P85" s="4">
        <f t="shared" si="18"/>
        <v>1.4399999999999991</v>
      </c>
    </row>
    <row r="86" spans="1:16" x14ac:dyDescent="0.45">
      <c r="A86" s="2">
        <v>77</v>
      </c>
      <c r="B86" s="7">
        <v>0.28000000000000003</v>
      </c>
      <c r="C86" s="7">
        <v>3.9800000000000002E-2</v>
      </c>
      <c r="D86" s="4">
        <v>0.01</v>
      </c>
      <c r="E86" s="4">
        <v>0.02</v>
      </c>
      <c r="F86" s="4">
        <f t="shared" si="19"/>
        <v>4.5942352075148269</v>
      </c>
      <c r="G86" s="4">
        <f t="shared" si="20"/>
        <v>79.076783160398577</v>
      </c>
      <c r="H86" s="4">
        <f t="shared" si="21"/>
        <v>2.1515219505700367</v>
      </c>
      <c r="I86" s="4">
        <f t="shared" si="12"/>
        <v>19.769195790099669</v>
      </c>
      <c r="J86" s="4">
        <f t="shared" si="13"/>
        <v>14.233820968871761</v>
      </c>
      <c r="K86" s="4">
        <f t="shared" si="14"/>
        <v>36.753881660118559</v>
      </c>
      <c r="L86" s="4">
        <f t="shared" si="15"/>
        <v>9.1884704150296503</v>
      </c>
      <c r="M86" s="4">
        <f t="shared" si="16"/>
        <v>6.6156986988213484</v>
      </c>
      <c r="N86" s="4">
        <f t="shared" si="22"/>
        <v>7.9999999999999867</v>
      </c>
      <c r="O86" s="4">
        <f t="shared" si="17"/>
        <v>1.9999999999999993</v>
      </c>
      <c r="P86" s="4">
        <f t="shared" si="18"/>
        <v>1.4399999999999995</v>
      </c>
    </row>
    <row r="87" spans="1:16" x14ac:dyDescent="0.45">
      <c r="A87" s="2">
        <v>78</v>
      </c>
      <c r="B87" s="7">
        <v>0.28000000000000003</v>
      </c>
      <c r="C87" s="7">
        <v>3.9800000000000002E-2</v>
      </c>
      <c r="D87" s="4">
        <v>0.01</v>
      </c>
      <c r="E87" s="4">
        <v>0.02</v>
      </c>
      <c r="F87" s="4">
        <f t="shared" si="19"/>
        <v>4.6861199116651235</v>
      </c>
      <c r="G87" s="4">
        <f t="shared" si="20"/>
        <v>81.464902011842611</v>
      </c>
      <c r="H87" s="4">
        <f t="shared" si="21"/>
        <v>2.1730371700757369</v>
      </c>
      <c r="I87" s="4">
        <f t="shared" si="12"/>
        <v>20.366225502960674</v>
      </c>
      <c r="J87" s="4">
        <f t="shared" si="13"/>
        <v>14.663682362131684</v>
      </c>
      <c r="K87" s="4">
        <f t="shared" si="14"/>
        <v>37.488959293320931</v>
      </c>
      <c r="L87" s="4">
        <f t="shared" si="15"/>
        <v>9.3722398233302417</v>
      </c>
      <c r="M87" s="4">
        <f t="shared" si="16"/>
        <v>6.7480126727977741</v>
      </c>
      <c r="N87" s="4">
        <f t="shared" si="22"/>
        <v>7.9999999999999876</v>
      </c>
      <c r="O87" s="4">
        <f t="shared" si="17"/>
        <v>1.9999999999999989</v>
      </c>
      <c r="P87" s="4">
        <f t="shared" si="18"/>
        <v>1.4399999999999991</v>
      </c>
    </row>
    <row r="88" spans="1:16" x14ac:dyDescent="0.45">
      <c r="A88" s="2">
        <v>79</v>
      </c>
      <c r="B88" s="7">
        <v>0.28000000000000003</v>
      </c>
      <c r="C88" s="7">
        <v>3.9800000000000002E-2</v>
      </c>
      <c r="D88" s="4">
        <v>0.01</v>
      </c>
      <c r="E88" s="4">
        <v>0.02</v>
      </c>
      <c r="F88" s="4">
        <f t="shared" si="19"/>
        <v>4.7798423098984264</v>
      </c>
      <c r="G88" s="4">
        <f t="shared" si="20"/>
        <v>83.925142052600265</v>
      </c>
      <c r="H88" s="4">
        <f t="shared" si="21"/>
        <v>2.1947675417764945</v>
      </c>
      <c r="I88" s="4">
        <f t="shared" si="12"/>
        <v>20.981285513150091</v>
      </c>
      <c r="J88" s="4">
        <f t="shared" si="13"/>
        <v>15.106525569468065</v>
      </c>
      <c r="K88" s="4">
        <f t="shared" si="14"/>
        <v>38.238738479187347</v>
      </c>
      <c r="L88" s="4">
        <f t="shared" si="15"/>
        <v>9.5596846197968492</v>
      </c>
      <c r="M88" s="4">
        <f t="shared" si="16"/>
        <v>6.8829729262537303</v>
      </c>
      <c r="N88" s="4">
        <f t="shared" si="22"/>
        <v>7.9999999999999867</v>
      </c>
      <c r="O88" s="4">
        <f t="shared" si="17"/>
        <v>1.9999999999999989</v>
      </c>
      <c r="P88" s="4">
        <f t="shared" si="18"/>
        <v>1.4399999999999993</v>
      </c>
    </row>
    <row r="89" spans="1:16" x14ac:dyDescent="0.45">
      <c r="A89" s="2">
        <v>80</v>
      </c>
      <c r="B89" s="7">
        <v>0.28000000000000003</v>
      </c>
      <c r="C89" s="7">
        <v>3.9800000000000002E-2</v>
      </c>
      <c r="D89" s="4">
        <v>0.01</v>
      </c>
      <c r="E89" s="4">
        <v>0.02</v>
      </c>
      <c r="F89" s="4">
        <f t="shared" si="19"/>
        <v>4.8754391560963954</v>
      </c>
      <c r="G89" s="4">
        <f t="shared" si="20"/>
        <v>86.459681342588794</v>
      </c>
      <c r="H89" s="4">
        <f t="shared" si="21"/>
        <v>2.2167152171942592</v>
      </c>
      <c r="I89" s="4">
        <f t="shared" si="12"/>
        <v>21.614920335647223</v>
      </c>
      <c r="J89" s="4">
        <f t="shared" si="13"/>
        <v>15.562742641666</v>
      </c>
      <c r="K89" s="4">
        <f t="shared" si="14"/>
        <v>39.0035132487711</v>
      </c>
      <c r="L89" s="4">
        <f t="shared" si="15"/>
        <v>9.7508783121927856</v>
      </c>
      <c r="M89" s="4">
        <f t="shared" si="16"/>
        <v>7.0206323847788052</v>
      </c>
      <c r="N89" s="4">
        <f t="shared" si="22"/>
        <v>7.9999999999999867</v>
      </c>
      <c r="O89" s="4">
        <f t="shared" si="17"/>
        <v>1.9999999999999991</v>
      </c>
      <c r="P89" s="4">
        <f t="shared" si="18"/>
        <v>1.4399999999999993</v>
      </c>
    </row>
    <row r="90" spans="1:16" x14ac:dyDescent="0.45">
      <c r="A90" s="2">
        <v>81</v>
      </c>
      <c r="B90" s="7">
        <v>0.28000000000000003</v>
      </c>
      <c r="C90" s="7">
        <v>3.9800000000000002E-2</v>
      </c>
      <c r="D90" s="4">
        <v>0.01</v>
      </c>
      <c r="E90" s="4">
        <v>0.02</v>
      </c>
      <c r="F90" s="4">
        <f t="shared" si="19"/>
        <v>4.9729479392183231</v>
      </c>
      <c r="G90" s="4">
        <f t="shared" si="20"/>
        <v>89.070763719134973</v>
      </c>
      <c r="H90" s="4">
        <f t="shared" si="21"/>
        <v>2.2388823693662019</v>
      </c>
      <c r="I90" s="4">
        <f t="shared" si="12"/>
        <v>22.267690929783761</v>
      </c>
      <c r="J90" s="4">
        <f t="shared" si="13"/>
        <v>16.032737469444307</v>
      </c>
      <c r="K90" s="4">
        <f t="shared" si="14"/>
        <v>39.783583513746521</v>
      </c>
      <c r="L90" s="4">
        <f t="shared" si="15"/>
        <v>9.9458958784366374</v>
      </c>
      <c r="M90" s="4">
        <f t="shared" si="16"/>
        <v>7.1610450324743784</v>
      </c>
      <c r="N90" s="4">
        <f t="shared" si="22"/>
        <v>7.9999999999999876</v>
      </c>
      <c r="O90" s="4">
        <f t="shared" si="17"/>
        <v>1.9999999999999984</v>
      </c>
      <c r="P90" s="4">
        <f t="shared" si="18"/>
        <v>1.4399999999999986</v>
      </c>
    </row>
    <row r="91" spans="1:16" x14ac:dyDescent="0.45">
      <c r="A91" s="2">
        <v>82</v>
      </c>
      <c r="B91" s="7">
        <v>0.28000000000000003</v>
      </c>
      <c r="C91" s="7">
        <v>3.9800000000000002E-2</v>
      </c>
      <c r="D91" s="4">
        <v>0.01</v>
      </c>
      <c r="E91" s="4">
        <v>0.02</v>
      </c>
      <c r="F91" s="4">
        <f t="shared" si="19"/>
        <v>5.07240689800269</v>
      </c>
      <c r="G91" s="4">
        <f t="shared" si="20"/>
        <v>91.760700783452847</v>
      </c>
      <c r="H91" s="4">
        <f t="shared" si="21"/>
        <v>2.2612711930598639</v>
      </c>
      <c r="I91" s="4">
        <f t="shared" si="12"/>
        <v>22.94017519586324</v>
      </c>
      <c r="J91" s="4">
        <f t="shared" si="13"/>
        <v>16.516926141021532</v>
      </c>
      <c r="K91" s="4">
        <f t="shared" si="14"/>
        <v>40.579255184021449</v>
      </c>
      <c r="L91" s="4">
        <f t="shared" si="15"/>
        <v>10.144813796005375</v>
      </c>
      <c r="M91" s="4">
        <f t="shared" si="16"/>
        <v>7.3042659331238688</v>
      </c>
      <c r="N91" s="4">
        <f t="shared" si="22"/>
        <v>7.9999999999999867</v>
      </c>
      <c r="O91" s="4">
        <f t="shared" si="17"/>
        <v>1.9999999999999991</v>
      </c>
      <c r="P91" s="4">
        <f t="shared" si="18"/>
        <v>1.4399999999999993</v>
      </c>
    </row>
    <row r="92" spans="1:16" x14ac:dyDescent="0.45">
      <c r="A92" s="2">
        <v>83</v>
      </c>
      <c r="B92" s="7">
        <v>0.28000000000000003</v>
      </c>
      <c r="C92" s="7">
        <v>3.9800000000000002E-2</v>
      </c>
      <c r="D92" s="4">
        <v>0.01</v>
      </c>
      <c r="E92" s="4">
        <v>0.02</v>
      </c>
      <c r="F92" s="4">
        <f t="shared" si="19"/>
        <v>5.1738550359627435</v>
      </c>
      <c r="G92" s="4">
        <f t="shared" si="20"/>
        <v>94.531873947113127</v>
      </c>
      <c r="H92" s="4">
        <f t="shared" si="21"/>
        <v>2.2838839049904625</v>
      </c>
      <c r="I92" s="4">
        <f t="shared" si="12"/>
        <v>23.632968486778314</v>
      </c>
      <c r="J92" s="4">
        <f t="shared" si="13"/>
        <v>17.015737310480386</v>
      </c>
      <c r="K92" s="4">
        <f t="shared" si="14"/>
        <v>41.390840287701877</v>
      </c>
      <c r="L92" s="4">
        <f t="shared" si="15"/>
        <v>10.347710071925484</v>
      </c>
      <c r="M92" s="4">
        <f t="shared" si="16"/>
        <v>7.4503512517863486</v>
      </c>
      <c r="N92" s="4">
        <f t="shared" si="22"/>
        <v>7.9999999999999867</v>
      </c>
      <c r="O92" s="4">
        <f t="shared" si="17"/>
        <v>1.9999999999999993</v>
      </c>
      <c r="P92" s="4">
        <f t="shared" si="18"/>
        <v>1.4399999999999995</v>
      </c>
    </row>
    <row r="93" spans="1:16" x14ac:dyDescent="0.45">
      <c r="A93" s="2">
        <v>84</v>
      </c>
      <c r="B93" s="7">
        <v>0.28000000000000003</v>
      </c>
      <c r="C93" s="7">
        <v>3.9800000000000002E-2</v>
      </c>
      <c r="D93" s="4">
        <v>0.01</v>
      </c>
      <c r="E93" s="4">
        <v>0.02</v>
      </c>
      <c r="F93" s="4">
        <f t="shared" si="19"/>
        <v>5.2773321366819985</v>
      </c>
      <c r="G93" s="4">
        <f t="shared" si="20"/>
        <v>97.386736540315951</v>
      </c>
      <c r="H93" s="4">
        <f t="shared" si="21"/>
        <v>2.3067227440403673</v>
      </c>
      <c r="I93" s="4">
        <f t="shared" si="12"/>
        <v>24.346684135079009</v>
      </c>
      <c r="J93" s="4">
        <f t="shared" si="13"/>
        <v>17.529612577256884</v>
      </c>
      <c r="K93" s="4">
        <f t="shared" si="14"/>
        <v>42.218657093455917</v>
      </c>
      <c r="L93" s="4">
        <f t="shared" si="15"/>
        <v>10.554664273363988</v>
      </c>
      <c r="M93" s="4">
        <f t="shared" si="16"/>
        <v>7.5993582768220707</v>
      </c>
      <c r="N93" s="4">
        <f t="shared" si="22"/>
        <v>7.9999999999999876</v>
      </c>
      <c r="O93" s="4">
        <f t="shared" si="17"/>
        <v>1.9999999999999984</v>
      </c>
      <c r="P93" s="4">
        <f t="shared" si="18"/>
        <v>1.4399999999999988</v>
      </c>
    </row>
    <row r="94" spans="1:16" x14ac:dyDescent="0.45">
      <c r="A94" s="2">
        <v>85</v>
      </c>
      <c r="B94" s="7">
        <v>0.28000000000000003</v>
      </c>
      <c r="C94" s="7">
        <v>3.9800000000000002E-2</v>
      </c>
      <c r="D94" s="4">
        <v>0.01</v>
      </c>
      <c r="E94" s="4">
        <v>0.02</v>
      </c>
      <c r="F94" s="4">
        <f t="shared" si="19"/>
        <v>5.3828787794156385</v>
      </c>
      <c r="G94" s="4">
        <f t="shared" si="20"/>
        <v>100.32781598383349</v>
      </c>
      <c r="H94" s="4">
        <f t="shared" si="21"/>
        <v>2.3297899714807708</v>
      </c>
      <c r="I94" s="4">
        <f t="shared" si="12"/>
        <v>25.081953995958401</v>
      </c>
      <c r="J94" s="4">
        <f t="shared" si="13"/>
        <v>18.059006877090049</v>
      </c>
      <c r="K94" s="4">
        <f t="shared" si="14"/>
        <v>43.063030235325037</v>
      </c>
      <c r="L94" s="4">
        <f t="shared" si="15"/>
        <v>10.765757558831272</v>
      </c>
      <c r="M94" s="4">
        <f t="shared" si="16"/>
        <v>7.7513454423585157</v>
      </c>
      <c r="N94" s="4">
        <f t="shared" si="22"/>
        <v>7.9999999999999867</v>
      </c>
      <c r="O94" s="4">
        <f t="shared" si="17"/>
        <v>1.9999999999999989</v>
      </c>
      <c r="P94" s="4">
        <f t="shared" si="18"/>
        <v>1.4399999999999993</v>
      </c>
    </row>
    <row r="95" spans="1:16" x14ac:dyDescent="0.45">
      <c r="A95" s="2">
        <v>86</v>
      </c>
      <c r="B95" s="7">
        <v>0.28000000000000003</v>
      </c>
      <c r="C95" s="7">
        <v>3.9800000000000002E-2</v>
      </c>
      <c r="D95" s="4">
        <v>0.01</v>
      </c>
      <c r="E95" s="4">
        <v>0.02</v>
      </c>
      <c r="F95" s="4">
        <f t="shared" si="19"/>
        <v>5.4905363550039512</v>
      </c>
      <c r="G95" s="4">
        <f t="shared" si="20"/>
        <v>103.35771602654526</v>
      </c>
      <c r="H95" s="4">
        <f t="shared" si="21"/>
        <v>2.3530878711955787</v>
      </c>
      <c r="I95" s="4">
        <f t="shared" si="12"/>
        <v>25.839429006636337</v>
      </c>
      <c r="J95" s="4">
        <f t="shared" si="13"/>
        <v>18.60438888477816</v>
      </c>
      <c r="K95" s="4">
        <f t="shared" si="14"/>
        <v>43.924290840031532</v>
      </c>
      <c r="L95" s="4">
        <f t="shared" si="15"/>
        <v>10.981072710007894</v>
      </c>
      <c r="M95" s="4">
        <f t="shared" si="16"/>
        <v>7.9063723512056816</v>
      </c>
      <c r="N95" s="4">
        <f t="shared" si="22"/>
        <v>7.9999999999999867</v>
      </c>
      <c r="O95" s="4">
        <f t="shared" si="17"/>
        <v>1.9999999999999984</v>
      </c>
      <c r="P95" s="4">
        <f t="shared" si="18"/>
        <v>1.4399999999999986</v>
      </c>
    </row>
    <row r="96" spans="1:16" x14ac:dyDescent="0.45">
      <c r="A96" s="2">
        <v>87</v>
      </c>
      <c r="B96" s="7">
        <v>0.28000000000000003</v>
      </c>
      <c r="C96" s="7">
        <v>3.9800000000000002E-2</v>
      </c>
      <c r="D96" s="4">
        <v>0.01</v>
      </c>
      <c r="E96" s="4">
        <v>0.02</v>
      </c>
      <c r="F96" s="4">
        <f t="shared" si="19"/>
        <v>5.6003470821040304</v>
      </c>
      <c r="G96" s="4">
        <f t="shared" si="20"/>
        <v>106.47911905054693</v>
      </c>
      <c r="H96" s="4">
        <f t="shared" si="21"/>
        <v>2.3766187499075344</v>
      </c>
      <c r="I96" s="4">
        <f t="shared" si="12"/>
        <v>26.619779762636771</v>
      </c>
      <c r="J96" s="4">
        <f t="shared" si="13"/>
        <v>19.166241429098474</v>
      </c>
      <c r="K96" s="4">
        <f t="shared" si="14"/>
        <v>44.802776656832165</v>
      </c>
      <c r="L96" s="4">
        <f t="shared" si="15"/>
        <v>11.200694164208057</v>
      </c>
      <c r="M96" s="4">
        <f t="shared" si="16"/>
        <v>8.0644997982298019</v>
      </c>
      <c r="N96" s="4">
        <f t="shared" si="22"/>
        <v>7.9999999999999858</v>
      </c>
      <c r="O96" s="4">
        <f t="shared" si="17"/>
        <v>1.9999999999999996</v>
      </c>
      <c r="P96" s="4">
        <f t="shared" si="18"/>
        <v>1.4399999999999995</v>
      </c>
    </row>
    <row r="97" spans="1:16" x14ac:dyDescent="0.45">
      <c r="A97" s="2">
        <v>88</v>
      </c>
      <c r="B97" s="7">
        <v>0.28000000000000003</v>
      </c>
      <c r="C97" s="7">
        <v>3.9800000000000002E-2</v>
      </c>
      <c r="D97" s="4">
        <v>0.01</v>
      </c>
      <c r="E97" s="4">
        <v>0.02</v>
      </c>
      <c r="F97" s="4">
        <f t="shared" si="19"/>
        <v>5.7123540237461112</v>
      </c>
      <c r="G97" s="4">
        <f t="shared" si="20"/>
        <v>109.69478844587344</v>
      </c>
      <c r="H97" s="4">
        <f t="shared" si="21"/>
        <v>2.40038493740661</v>
      </c>
      <c r="I97" s="4">
        <f t="shared" si="12"/>
        <v>27.423697111468403</v>
      </c>
      <c r="J97" s="4">
        <f t="shared" si="13"/>
        <v>19.74506192025725</v>
      </c>
      <c r="K97" s="4">
        <f t="shared" si="14"/>
        <v>45.698832189968805</v>
      </c>
      <c r="L97" s="4">
        <f t="shared" si="15"/>
        <v>11.424708047492219</v>
      </c>
      <c r="M97" s="4">
        <f t="shared" si="16"/>
        <v>8.225789794194398</v>
      </c>
      <c r="N97" s="4">
        <f t="shared" si="22"/>
        <v>7.9999999999999858</v>
      </c>
      <c r="O97" s="4">
        <f t="shared" si="17"/>
        <v>1.9999999999999996</v>
      </c>
      <c r="P97" s="4">
        <f t="shared" si="18"/>
        <v>1.4399999999999995</v>
      </c>
    </row>
    <row r="98" spans="1:16" x14ac:dyDescent="0.45">
      <c r="A98" s="2">
        <v>89</v>
      </c>
      <c r="B98" s="7">
        <v>0.28000000000000003</v>
      </c>
      <c r="C98" s="7">
        <v>3.9800000000000002E-2</v>
      </c>
      <c r="D98" s="4">
        <v>0.01</v>
      </c>
      <c r="E98" s="4">
        <v>0.02</v>
      </c>
      <c r="F98" s="4">
        <f t="shared" si="19"/>
        <v>5.8266011042210337</v>
      </c>
      <c r="G98" s="4">
        <f t="shared" si="20"/>
        <v>113.00757105693883</v>
      </c>
      <c r="H98" s="4">
        <f t="shared" si="21"/>
        <v>2.4243887867806762</v>
      </c>
      <c r="I98" s="4">
        <f t="shared" si="12"/>
        <v>28.251892764234746</v>
      </c>
      <c r="J98" s="4">
        <f t="shared" si="13"/>
        <v>20.341362790249018</v>
      </c>
      <c r="K98" s="4">
        <f t="shared" si="14"/>
        <v>46.612808833768185</v>
      </c>
      <c r="L98" s="4">
        <f t="shared" si="15"/>
        <v>11.653202208442062</v>
      </c>
      <c r="M98" s="4">
        <f t="shared" si="16"/>
        <v>8.3903055900782846</v>
      </c>
      <c r="N98" s="4">
        <f t="shared" si="22"/>
        <v>7.9999999999999849</v>
      </c>
      <c r="O98" s="4">
        <f t="shared" si="17"/>
        <v>1.9999999999999989</v>
      </c>
      <c r="P98" s="4">
        <f t="shared" si="18"/>
        <v>1.4399999999999993</v>
      </c>
    </row>
    <row r="99" spans="1:16" x14ac:dyDescent="0.45">
      <c r="A99" s="2">
        <v>90</v>
      </c>
      <c r="B99" s="7">
        <v>0.28000000000000003</v>
      </c>
      <c r="C99" s="7">
        <v>3.9800000000000002E-2</v>
      </c>
      <c r="D99" s="4">
        <v>0.01</v>
      </c>
      <c r="E99" s="4">
        <v>0.02</v>
      </c>
      <c r="F99" s="4">
        <f t="shared" si="19"/>
        <v>5.9431331263054545</v>
      </c>
      <c r="G99" s="4">
        <f t="shared" si="20"/>
        <v>116.42039970285839</v>
      </c>
      <c r="H99" s="4">
        <f t="shared" si="21"/>
        <v>2.4486326746484828</v>
      </c>
      <c r="I99" s="4">
        <f t="shared" si="12"/>
        <v>29.105099925714633</v>
      </c>
      <c r="J99" s="4">
        <f t="shared" si="13"/>
        <v>20.955671946514535</v>
      </c>
      <c r="K99" s="4">
        <f t="shared" si="14"/>
        <v>47.545065010443551</v>
      </c>
      <c r="L99" s="4">
        <f t="shared" si="15"/>
        <v>11.886266252610902</v>
      </c>
      <c r="M99" s="4">
        <f t="shared" si="16"/>
        <v>8.5581117018798487</v>
      </c>
      <c r="N99" s="4">
        <f t="shared" si="22"/>
        <v>7.9999999999999867</v>
      </c>
      <c r="O99" s="4">
        <f t="shared" si="17"/>
        <v>1.9999999999999991</v>
      </c>
      <c r="P99" s="4">
        <f t="shared" si="18"/>
        <v>1.4399999999999993</v>
      </c>
    </row>
    <row r="100" spans="1:16" x14ac:dyDescent="0.45">
      <c r="A100" s="2">
        <v>91</v>
      </c>
      <c r="B100" s="7">
        <v>0.28000000000000003</v>
      </c>
      <c r="C100" s="7">
        <v>3.9800000000000002E-2</v>
      </c>
      <c r="D100" s="4">
        <v>0.01</v>
      </c>
      <c r="E100" s="4">
        <v>0.02</v>
      </c>
      <c r="F100" s="4">
        <f t="shared" si="19"/>
        <v>6.0619957888315641</v>
      </c>
      <c r="G100" s="4">
        <f t="shared" si="20"/>
        <v>119.93629577388472</v>
      </c>
      <c r="H100" s="4">
        <f t="shared" si="21"/>
        <v>2.4731190013949678</v>
      </c>
      <c r="I100" s="4">
        <f t="shared" si="12"/>
        <v>29.984073943471223</v>
      </c>
      <c r="J100" s="4">
        <f t="shared" si="13"/>
        <v>21.588533239299281</v>
      </c>
      <c r="K100" s="4">
        <f t="shared" si="14"/>
        <v>48.495966310652427</v>
      </c>
      <c r="L100" s="4">
        <f t="shared" si="15"/>
        <v>12.123991577663123</v>
      </c>
      <c r="M100" s="4">
        <f t="shared" si="16"/>
        <v>8.7292739359174494</v>
      </c>
      <c r="N100" s="4">
        <f t="shared" si="22"/>
        <v>7.9999999999999858</v>
      </c>
      <c r="O100" s="4">
        <f t="shared" si="17"/>
        <v>1.9999999999999993</v>
      </c>
      <c r="P100" s="4">
        <f t="shared" si="18"/>
        <v>1.4399999999999995</v>
      </c>
    </row>
    <row r="101" spans="1:16" x14ac:dyDescent="0.45">
      <c r="A101" s="2">
        <v>92</v>
      </c>
      <c r="B101" s="7">
        <v>0.28000000000000003</v>
      </c>
      <c r="C101" s="7">
        <v>3.9800000000000002E-2</v>
      </c>
      <c r="D101" s="4">
        <v>0.01</v>
      </c>
      <c r="E101" s="4">
        <v>0.02</v>
      </c>
      <c r="F101" s="4">
        <f t="shared" si="19"/>
        <v>6.1832357046081956</v>
      </c>
      <c r="G101" s="4">
        <f t="shared" si="20"/>
        <v>123.55837190625604</v>
      </c>
      <c r="H101" s="4">
        <f t="shared" si="21"/>
        <v>2.4978501914089173</v>
      </c>
      <c r="I101" s="4">
        <f t="shared" si="12"/>
        <v>30.889592976564057</v>
      </c>
      <c r="J101" s="4">
        <f t="shared" si="13"/>
        <v>22.240506943126121</v>
      </c>
      <c r="K101" s="4">
        <f t="shared" si="14"/>
        <v>49.46588563686548</v>
      </c>
      <c r="L101" s="4">
        <f t="shared" si="15"/>
        <v>12.366471409216388</v>
      </c>
      <c r="M101" s="4">
        <f t="shared" si="16"/>
        <v>8.9038594146357983</v>
      </c>
      <c r="N101" s="4">
        <f t="shared" si="22"/>
        <v>7.9999999999999849</v>
      </c>
      <c r="O101" s="4">
        <f t="shared" si="17"/>
        <v>1.9999999999999993</v>
      </c>
      <c r="P101" s="4">
        <f t="shared" si="18"/>
        <v>1.4399999999999995</v>
      </c>
    </row>
    <row r="102" spans="1:16" x14ac:dyDescent="0.45">
      <c r="A102" s="2">
        <v>93</v>
      </c>
      <c r="B102" s="7">
        <v>0.28000000000000003</v>
      </c>
      <c r="C102" s="7">
        <v>3.9800000000000002E-2</v>
      </c>
      <c r="D102" s="4">
        <v>0.01</v>
      </c>
      <c r="E102" s="4">
        <v>0.02</v>
      </c>
      <c r="F102" s="4">
        <f t="shared" si="19"/>
        <v>6.3069004187003594</v>
      </c>
      <c r="G102" s="4">
        <f t="shared" si="20"/>
        <v>127.28983473782499</v>
      </c>
      <c r="H102" s="4">
        <f t="shared" si="21"/>
        <v>2.5228286933230066</v>
      </c>
      <c r="I102" s="4">
        <f t="shared" si="12"/>
        <v>31.82245868445629</v>
      </c>
      <c r="J102" s="4">
        <f t="shared" si="13"/>
        <v>22.912170252808529</v>
      </c>
      <c r="K102" s="4">
        <f t="shared" si="14"/>
        <v>50.45520334960279</v>
      </c>
      <c r="L102" s="4">
        <f t="shared" si="15"/>
        <v>12.613800837400714</v>
      </c>
      <c r="M102" s="4">
        <f t="shared" si="16"/>
        <v>9.0819366029285149</v>
      </c>
      <c r="N102" s="4">
        <f t="shared" si="22"/>
        <v>7.9999999999999858</v>
      </c>
      <c r="O102" s="4">
        <f t="shared" si="17"/>
        <v>1.9999999999999991</v>
      </c>
      <c r="P102" s="4">
        <f t="shared" si="18"/>
        <v>1.4399999999999995</v>
      </c>
    </row>
    <row r="103" spans="1:16" x14ac:dyDescent="0.45">
      <c r="A103" s="2">
        <v>94</v>
      </c>
      <c r="B103" s="7">
        <v>0.28000000000000003</v>
      </c>
      <c r="C103" s="7">
        <v>3.9800000000000002E-2</v>
      </c>
      <c r="D103" s="4">
        <v>0.01</v>
      </c>
      <c r="E103" s="4">
        <v>0.02</v>
      </c>
      <c r="F103" s="4">
        <f t="shared" si="19"/>
        <v>6.4330384270743668</v>
      </c>
      <c r="G103" s="4">
        <f t="shared" si="20"/>
        <v>131.13398774690731</v>
      </c>
      <c r="H103" s="4">
        <f t="shared" si="21"/>
        <v>2.5480569802562365</v>
      </c>
      <c r="I103" s="4">
        <f t="shared" si="12"/>
        <v>32.783496936726863</v>
      </c>
      <c r="J103" s="4">
        <f t="shared" si="13"/>
        <v>23.60411779444334</v>
      </c>
      <c r="K103" s="4">
        <f t="shared" si="14"/>
        <v>51.464307416594849</v>
      </c>
      <c r="L103" s="4">
        <f t="shared" si="15"/>
        <v>12.866076854148726</v>
      </c>
      <c r="M103" s="4">
        <f t="shared" si="16"/>
        <v>9.2635753349870829</v>
      </c>
      <c r="N103" s="4">
        <f t="shared" si="22"/>
        <v>7.9999999999999858</v>
      </c>
      <c r="O103" s="4">
        <f t="shared" si="17"/>
        <v>1.9999999999999987</v>
      </c>
      <c r="P103" s="4">
        <f t="shared" si="18"/>
        <v>1.4399999999999991</v>
      </c>
    </row>
    <row r="104" spans="1:16" x14ac:dyDescent="0.45">
      <c r="A104" s="2">
        <v>95</v>
      </c>
      <c r="B104" s="7">
        <v>0.28000000000000003</v>
      </c>
      <c r="C104" s="7">
        <v>3.9800000000000002E-2</v>
      </c>
      <c r="D104" s="4">
        <v>0.01</v>
      </c>
      <c r="E104" s="4">
        <v>0.02</v>
      </c>
      <c r="F104" s="4">
        <f t="shared" si="19"/>
        <v>6.5616991956158541</v>
      </c>
      <c r="G104" s="4">
        <f t="shared" si="20"/>
        <v>135.09423417686389</v>
      </c>
      <c r="H104" s="4">
        <f t="shared" si="21"/>
        <v>2.5735375500587989</v>
      </c>
      <c r="I104" s="4">
        <f t="shared" si="12"/>
        <v>33.773558544216023</v>
      </c>
      <c r="J104" s="4">
        <f t="shared" si="13"/>
        <v>24.316962151835536</v>
      </c>
      <c r="K104" s="4">
        <f t="shared" si="14"/>
        <v>52.493593564926741</v>
      </c>
      <c r="L104" s="4">
        <f t="shared" si="15"/>
        <v>13.123398391231705</v>
      </c>
      <c r="M104" s="4">
        <f t="shared" si="16"/>
        <v>9.4488468416868265</v>
      </c>
      <c r="N104" s="4">
        <f t="shared" si="22"/>
        <v>7.9999999999999849</v>
      </c>
      <c r="O104" s="4">
        <f t="shared" si="17"/>
        <v>1.9999999999999991</v>
      </c>
      <c r="P104" s="4">
        <f t="shared" si="18"/>
        <v>1.4399999999999993</v>
      </c>
    </row>
    <row r="105" spans="1:16" x14ac:dyDescent="0.45">
      <c r="A105" s="2">
        <v>96</v>
      </c>
      <c r="B105" s="7">
        <v>0.28000000000000003</v>
      </c>
      <c r="C105" s="7">
        <v>3.9800000000000002E-2</v>
      </c>
      <c r="D105" s="4">
        <v>0.01</v>
      </c>
      <c r="E105" s="4">
        <v>0.02</v>
      </c>
      <c r="F105" s="4">
        <f t="shared" si="19"/>
        <v>6.692933179528171</v>
      </c>
      <c r="G105" s="4">
        <f t="shared" si="20"/>
        <v>139.17408004900517</v>
      </c>
      <c r="H105" s="4">
        <f t="shared" si="21"/>
        <v>2.5992729255593869</v>
      </c>
      <c r="I105" s="4">
        <f t="shared" ref="I105:I109" si="23">G105^$B$5*(F105*H105)^(1-$B$5)</f>
        <v>34.793520012251328</v>
      </c>
      <c r="J105" s="4">
        <f t="shared" si="13"/>
        <v>25.051334408820956</v>
      </c>
      <c r="K105" s="4">
        <f t="shared" si="14"/>
        <v>53.543465436225269</v>
      </c>
      <c r="L105" s="4">
        <f t="shared" si="15"/>
        <v>13.385866359056331</v>
      </c>
      <c r="M105" s="4">
        <f t="shared" si="16"/>
        <v>9.6378237785205592</v>
      </c>
      <c r="N105" s="4">
        <f t="shared" si="22"/>
        <v>7.9999999999999849</v>
      </c>
      <c r="O105" s="4">
        <f t="shared" si="17"/>
        <v>1.9999999999999984</v>
      </c>
      <c r="P105" s="4">
        <f t="shared" si="18"/>
        <v>1.4399999999999988</v>
      </c>
    </row>
    <row r="106" spans="1:16" x14ac:dyDescent="0.45">
      <c r="A106" s="2">
        <v>97</v>
      </c>
      <c r="B106" s="7">
        <v>0.28000000000000003</v>
      </c>
      <c r="C106" s="7">
        <v>3.9800000000000002E-2</v>
      </c>
      <c r="D106" s="4">
        <v>0.01</v>
      </c>
      <c r="E106" s="4">
        <v>0.02</v>
      </c>
      <c r="F106" s="4">
        <f t="shared" si="19"/>
        <v>6.8267918431187349</v>
      </c>
      <c r="G106" s="4">
        <f t="shared" si="20"/>
        <v>143.37713726648514</v>
      </c>
      <c r="H106" s="4">
        <f t="shared" si="21"/>
        <v>2.6252656548149806</v>
      </c>
      <c r="I106" s="4">
        <f t="shared" si="23"/>
        <v>35.844284316621341</v>
      </c>
      <c r="J106" s="4">
        <f t="shared" si="13"/>
        <v>25.807884707967364</v>
      </c>
      <c r="K106" s="4">
        <f t="shared" si="14"/>
        <v>54.61433474494978</v>
      </c>
      <c r="L106" s="4">
        <f t="shared" si="15"/>
        <v>13.653583686237466</v>
      </c>
      <c r="M106" s="4">
        <f t="shared" si="16"/>
        <v>9.8305802540909752</v>
      </c>
      <c r="N106" s="4">
        <f t="shared" si="22"/>
        <v>7.9999999999999858</v>
      </c>
      <c r="O106" s="4">
        <f t="shared" si="17"/>
        <v>1.9999999999999996</v>
      </c>
      <c r="P106" s="4">
        <f t="shared" si="18"/>
        <v>1.4399999999999997</v>
      </c>
    </row>
    <row r="107" spans="1:16" x14ac:dyDescent="0.45">
      <c r="A107" s="2">
        <v>98</v>
      </c>
      <c r="B107" s="7">
        <v>0.28000000000000003</v>
      </c>
      <c r="C107" s="7">
        <v>3.9800000000000002E-2</v>
      </c>
      <c r="D107" s="4">
        <v>0.01</v>
      </c>
      <c r="E107" s="4">
        <v>0.02</v>
      </c>
      <c r="F107" s="4">
        <f t="shared" si="19"/>
        <v>6.9633276799811101</v>
      </c>
      <c r="G107" s="4">
        <f t="shared" si="20"/>
        <v>147.70712681193299</v>
      </c>
      <c r="H107" s="4">
        <f t="shared" si="21"/>
        <v>2.6515183113631307</v>
      </c>
      <c r="I107" s="4">
        <f t="shared" si="23"/>
        <v>36.926781702983305</v>
      </c>
      <c r="J107" s="4">
        <f t="shared" si="13"/>
        <v>26.58728282614798</v>
      </c>
      <c r="K107" s="4">
        <f t="shared" si="14"/>
        <v>55.706621439848774</v>
      </c>
      <c r="L107" s="4">
        <f t="shared" si="15"/>
        <v>13.926655359962215</v>
      </c>
      <c r="M107" s="4">
        <f t="shared" si="16"/>
        <v>10.027191859172795</v>
      </c>
      <c r="N107" s="4">
        <f t="shared" si="22"/>
        <v>7.9999999999999849</v>
      </c>
      <c r="O107" s="4">
        <f t="shared" si="17"/>
        <v>1.9999999999999993</v>
      </c>
      <c r="P107" s="4">
        <f t="shared" si="18"/>
        <v>1.4399999999999995</v>
      </c>
    </row>
    <row r="108" spans="1:16" x14ac:dyDescent="0.45">
      <c r="A108" s="2">
        <v>99</v>
      </c>
      <c r="B108" s="7">
        <v>0.28000000000000003</v>
      </c>
      <c r="C108" s="7">
        <v>3.9800000000000002E-2</v>
      </c>
      <c r="D108" s="4">
        <v>0.01</v>
      </c>
      <c r="E108" s="4">
        <v>0.02</v>
      </c>
      <c r="F108" s="4">
        <f t="shared" si="19"/>
        <v>7.1025942335807324</v>
      </c>
      <c r="G108" s="4">
        <f t="shared" si="20"/>
        <v>152.1678820416534</v>
      </c>
      <c r="H108" s="4">
        <f t="shared" si="21"/>
        <v>2.6780334944767619</v>
      </c>
      <c r="I108" s="4">
        <f t="shared" si="23"/>
        <v>38.041970510413407</v>
      </c>
      <c r="J108" s="4">
        <f t="shared" si="13"/>
        <v>27.39021876749765</v>
      </c>
      <c r="K108" s="4">
        <f t="shared" si="14"/>
        <v>56.820753868645767</v>
      </c>
      <c r="L108" s="4">
        <f t="shared" si="15"/>
        <v>14.205188467161461</v>
      </c>
      <c r="M108" s="4">
        <f t="shared" si="16"/>
        <v>10.227735696356252</v>
      </c>
      <c r="N108" s="4">
        <f t="shared" si="22"/>
        <v>7.9999999999999867</v>
      </c>
      <c r="O108" s="4">
        <f t="shared" si="17"/>
        <v>1.9999999999999996</v>
      </c>
      <c r="P108" s="4">
        <f t="shared" si="18"/>
        <v>1.4399999999999995</v>
      </c>
    </row>
    <row r="109" spans="1:16" x14ac:dyDescent="0.45">
      <c r="A109" s="2">
        <v>100</v>
      </c>
      <c r="B109" s="7">
        <v>0.28000000000000003</v>
      </c>
      <c r="C109" s="7">
        <v>3.9800000000000002E-2</v>
      </c>
      <c r="D109" s="4">
        <v>0.01</v>
      </c>
      <c r="E109" s="4">
        <v>0.02</v>
      </c>
      <c r="F109" s="4">
        <f t="shared" si="19"/>
        <v>7.2446461182523469</v>
      </c>
      <c r="G109" s="4">
        <f t="shared" si="20"/>
        <v>156.76335207931135</v>
      </c>
      <c r="H109" s="4">
        <f t="shared" si="21"/>
        <v>2.7048138294215294</v>
      </c>
      <c r="I109" s="4">
        <f t="shared" si="23"/>
        <v>39.190838019827872</v>
      </c>
      <c r="J109" s="4">
        <f t="shared" si="13"/>
        <v>28.217403374276067</v>
      </c>
      <c r="K109" s="4">
        <f t="shared" si="14"/>
        <v>57.957168946018683</v>
      </c>
      <c r="L109" s="4">
        <f t="shared" si="15"/>
        <v>14.489292236504685</v>
      </c>
      <c r="M109" s="4">
        <f t="shared" si="16"/>
        <v>10.432290410283374</v>
      </c>
      <c r="N109" s="4">
        <f t="shared" si="22"/>
        <v>7.9999999999999885</v>
      </c>
      <c r="O109" s="4">
        <f t="shared" si="17"/>
        <v>1.9999999999999989</v>
      </c>
      <c r="P109" s="4">
        <f t="shared" si="18"/>
        <v>1.4399999999999993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J1" sqref="J1"/>
    </sheetView>
  </sheetViews>
  <sheetFormatPr defaultRowHeight="14.25" x14ac:dyDescent="0.45"/>
  <sheetData>
    <row r="1" spans="1:12" x14ac:dyDescent="0.45">
      <c r="A1" s="1" t="s">
        <v>1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14</v>
      </c>
      <c r="K1" s="1" t="s">
        <v>15</v>
      </c>
      <c r="L1" s="1" t="s">
        <v>16</v>
      </c>
    </row>
    <row r="2" spans="1:12" x14ac:dyDescent="0.45">
      <c r="A2" s="1">
        <v>0</v>
      </c>
      <c r="B2" s="4">
        <f>LN(Obliczenia!F9)</f>
        <v>0</v>
      </c>
      <c r="C2" s="4">
        <f>LN(Obliczenia!G9)</f>
        <v>2.0794415416798357</v>
      </c>
      <c r="D2" s="4">
        <f>LN(Obliczenia!H9)</f>
        <v>0</v>
      </c>
      <c r="E2" s="4">
        <f>LN(Obliczenia!I9)</f>
        <v>0.69314718055994518</v>
      </c>
      <c r="F2" s="4">
        <f>LN(Obliczenia!J9)</f>
        <v>0.36464311358790907</v>
      </c>
      <c r="G2" s="4">
        <f>LN(Obliczenia!K9)</f>
        <v>2.0794415416798357</v>
      </c>
      <c r="H2" s="4">
        <f>LN(Obliczenia!L9)</f>
        <v>0.69314718055994518</v>
      </c>
      <c r="I2" s="4">
        <f>LN(Obliczenia!M9)</f>
        <v>0.36464311358790907</v>
      </c>
      <c r="J2" s="4">
        <f>Obliczenia!N9</f>
        <v>7.9999999999999982</v>
      </c>
      <c r="K2" s="4">
        <f>Obliczenia!O9</f>
        <v>1.9999999999999998</v>
      </c>
      <c r="L2" s="4">
        <f>Obliczenia!P9</f>
        <v>1.4399999999999997</v>
      </c>
    </row>
    <row r="3" spans="1:12" x14ac:dyDescent="0.45">
      <c r="A3" s="2">
        <v>1</v>
      </c>
      <c r="B3" s="4">
        <f>LN(Obliczenia!F10)</f>
        <v>1.980262729617973E-2</v>
      </c>
      <c r="C3" s="4">
        <f>LN(Obliczenia!G10)</f>
        <v>2.1091944998291834</v>
      </c>
      <c r="D3" s="4">
        <f>LN(Obliczenia!H10)</f>
        <v>9.950330853168092E-3</v>
      </c>
      <c r="E3" s="4">
        <f>LN(Obliczenia!I10)</f>
        <v>0.72290013870929293</v>
      </c>
      <c r="F3" s="4">
        <f>LN(Obliczenia!J10)</f>
        <v>0.39439607173725683</v>
      </c>
      <c r="G3" s="4">
        <f>LN(Obliczenia!K10)</f>
        <v>2.0992441689760155</v>
      </c>
      <c r="H3" s="4">
        <f>LN(Obliczenia!L10)</f>
        <v>0.71294980785612483</v>
      </c>
      <c r="I3" s="4">
        <f>LN(Obliczenia!M10)</f>
        <v>0.38444574088408873</v>
      </c>
      <c r="J3" s="4">
        <f>Obliczenia!N10</f>
        <v>7.9999999999999982</v>
      </c>
      <c r="K3" s="4">
        <f>Obliczenia!O10</f>
        <v>1.9999999999999996</v>
      </c>
      <c r="L3" s="4">
        <f>Obliczenia!P10</f>
        <v>1.4399999999999997</v>
      </c>
    </row>
    <row r="4" spans="1:12" x14ac:dyDescent="0.45">
      <c r="A4" s="2">
        <v>2</v>
      </c>
      <c r="B4" s="4">
        <f>LN(Obliczenia!F11)</f>
        <v>3.9605254592359418E-2</v>
      </c>
      <c r="C4" s="4">
        <f>LN(Obliczenia!G11)</f>
        <v>2.1389474579785315</v>
      </c>
      <c r="D4" s="4">
        <f>LN(Obliczenia!H11)</f>
        <v>1.9900661706336174E-2</v>
      </c>
      <c r="E4" s="4">
        <f>LN(Obliczenia!I11)</f>
        <v>0.7526530968586409</v>
      </c>
      <c r="F4" s="4">
        <f>LN(Obliczenia!J11)</f>
        <v>0.4241490298866048</v>
      </c>
      <c r="G4" s="4">
        <f>LN(Obliczenia!K11)</f>
        <v>2.1190467962721953</v>
      </c>
      <c r="H4" s="4">
        <f>LN(Obliczenia!L11)</f>
        <v>0.7327524351523047</v>
      </c>
      <c r="I4" s="4">
        <f>LN(Obliczenia!M11)</f>
        <v>0.40424836818026866</v>
      </c>
      <c r="J4" s="4">
        <f>Obliczenia!N11</f>
        <v>7.9999999999999982</v>
      </c>
      <c r="K4" s="4">
        <f>Obliczenia!O11</f>
        <v>2</v>
      </c>
      <c r="L4" s="4">
        <f>Obliczenia!P11</f>
        <v>1.44</v>
      </c>
    </row>
    <row r="5" spans="1:12" x14ac:dyDescent="0.45">
      <c r="A5" s="2">
        <v>3</v>
      </c>
      <c r="B5" s="4">
        <f>LN(Obliczenia!F12)</f>
        <v>5.9407881888539071E-2</v>
      </c>
      <c r="C5" s="4">
        <f>LN(Obliczenia!G12)</f>
        <v>2.1687004161278791</v>
      </c>
      <c r="D5" s="4">
        <f>LN(Obliczenia!H12)</f>
        <v>2.9850992559504162E-2</v>
      </c>
      <c r="E5" s="4">
        <f>LN(Obliczenia!I12)</f>
        <v>0.78240605500798843</v>
      </c>
      <c r="F5" s="4">
        <f>LN(Obliczenia!J12)</f>
        <v>0.45390198803595239</v>
      </c>
      <c r="G5" s="4">
        <f>LN(Obliczenia!K12)</f>
        <v>2.138849423568375</v>
      </c>
      <c r="H5" s="4">
        <f>LN(Obliczenia!L12)</f>
        <v>0.75255506244848436</v>
      </c>
      <c r="I5" s="4">
        <f>LN(Obliczenia!M12)</f>
        <v>0.42405099547644814</v>
      </c>
      <c r="J5" s="4">
        <f>Obliczenia!N12</f>
        <v>8</v>
      </c>
      <c r="K5" s="4">
        <f>Obliczenia!O12</f>
        <v>2</v>
      </c>
      <c r="L5" s="4">
        <f>Obliczenia!P12</f>
        <v>1.44</v>
      </c>
    </row>
    <row r="6" spans="1:12" x14ac:dyDescent="0.45">
      <c r="A6" s="2">
        <v>4</v>
      </c>
      <c r="B6" s="4">
        <f>LN(Obliczenia!F13)</f>
        <v>7.9210509184718836E-2</v>
      </c>
      <c r="C6" s="4">
        <f>LN(Obliczenia!G13)</f>
        <v>2.1984533742772268</v>
      </c>
      <c r="D6" s="4">
        <f>LN(Obliczenia!H13)</f>
        <v>3.9801323412672354E-2</v>
      </c>
      <c r="E6" s="4">
        <f>LN(Obliczenia!I13)</f>
        <v>0.81215901315733652</v>
      </c>
      <c r="F6" s="4">
        <f>LN(Obliczenia!J13)</f>
        <v>0.48365494618530042</v>
      </c>
      <c r="G6" s="4">
        <f>LN(Obliczenia!K13)</f>
        <v>2.1586520508645544</v>
      </c>
      <c r="H6" s="4">
        <f>LN(Obliczenia!L13)</f>
        <v>0.77235768974466412</v>
      </c>
      <c r="I6" s="4">
        <f>LN(Obliczenia!M13)</f>
        <v>0.44385362277262808</v>
      </c>
      <c r="J6" s="4">
        <f>Obliczenia!N13</f>
        <v>7.9999999999999982</v>
      </c>
      <c r="K6" s="4">
        <f>Obliczenia!O13</f>
        <v>2</v>
      </c>
      <c r="L6" s="4">
        <f>Obliczenia!P13</f>
        <v>1.44</v>
      </c>
    </row>
    <row r="7" spans="1:12" x14ac:dyDescent="0.45">
      <c r="A7" s="2">
        <v>5</v>
      </c>
      <c r="B7" s="4">
        <f>LN(Obliczenia!F14)</f>
        <v>9.9013136480898586E-2</v>
      </c>
      <c r="C7" s="4">
        <f>LN(Obliczenia!G14)</f>
        <v>2.2282063324265748</v>
      </c>
      <c r="D7" s="4">
        <f>LN(Obliczenia!H14)</f>
        <v>4.9751654265840342E-2</v>
      </c>
      <c r="E7" s="4">
        <f>LN(Obliczenia!I14)</f>
        <v>0.84191197130668416</v>
      </c>
      <c r="F7" s="4">
        <f>LN(Obliczenia!J14)</f>
        <v>0.51340790433464811</v>
      </c>
      <c r="G7" s="4">
        <f>LN(Obliczenia!K14)</f>
        <v>2.1784546781607346</v>
      </c>
      <c r="H7" s="4">
        <f>LN(Obliczenia!L14)</f>
        <v>0.79216031704084389</v>
      </c>
      <c r="I7" s="4">
        <f>LN(Obliczenia!M14)</f>
        <v>0.46365625006880773</v>
      </c>
      <c r="J7" s="4">
        <f>Obliczenia!N14</f>
        <v>8</v>
      </c>
      <c r="K7" s="4">
        <f>Obliczenia!O14</f>
        <v>2</v>
      </c>
      <c r="L7" s="4">
        <f>Obliczenia!P14</f>
        <v>1.44</v>
      </c>
    </row>
    <row r="8" spans="1:12" x14ac:dyDescent="0.45">
      <c r="A8" s="2">
        <v>6</v>
      </c>
      <c r="B8" s="4">
        <f>LN(Obliczenia!F15)</f>
        <v>0.11881576377707834</v>
      </c>
      <c r="C8" s="4">
        <f>LN(Obliczenia!G15)</f>
        <v>2.2579592905759225</v>
      </c>
      <c r="D8" s="4">
        <f>LN(Obliczenia!H15)</f>
        <v>5.9701985119008413E-2</v>
      </c>
      <c r="E8" s="4">
        <f>LN(Obliczenia!I15)</f>
        <v>0.8716649294560318</v>
      </c>
      <c r="F8" s="4">
        <f>LN(Obliczenia!J15)</f>
        <v>0.54316086248399575</v>
      </c>
      <c r="G8" s="4">
        <f>LN(Obliczenia!K15)</f>
        <v>2.1982573054569139</v>
      </c>
      <c r="H8" s="4">
        <f>LN(Obliczenia!L15)</f>
        <v>0.81196294433702343</v>
      </c>
      <c r="I8" s="4">
        <f>LN(Obliczenia!M15)</f>
        <v>0.48345887736498733</v>
      </c>
      <c r="J8" s="4">
        <f>Obliczenia!N15</f>
        <v>7.9999999999999982</v>
      </c>
      <c r="K8" s="4">
        <f>Obliczenia!O15</f>
        <v>1.9999999999999996</v>
      </c>
      <c r="L8" s="4">
        <f>Obliczenia!P15</f>
        <v>1.4399999999999997</v>
      </c>
    </row>
    <row r="9" spans="1:12" x14ac:dyDescent="0.45">
      <c r="A9" s="2">
        <v>7</v>
      </c>
      <c r="B9" s="4">
        <f>LN(Obliczenia!F16)</f>
        <v>0.13861839107325802</v>
      </c>
      <c r="C9" s="4">
        <f>LN(Obliczenia!G16)</f>
        <v>2.2877122487252701</v>
      </c>
      <c r="D9" s="4">
        <f>LN(Obliczenia!H16)</f>
        <v>6.9652315972176429E-2</v>
      </c>
      <c r="E9" s="4">
        <f>LN(Obliczenia!I16)</f>
        <v>0.90141788760537966</v>
      </c>
      <c r="F9" s="4">
        <f>LN(Obliczenia!J16)</f>
        <v>0.57291382063334351</v>
      </c>
      <c r="G9" s="4">
        <f>LN(Obliczenia!K16)</f>
        <v>2.2180599327530937</v>
      </c>
      <c r="H9" s="4">
        <f>LN(Obliczenia!L16)</f>
        <v>0.83176557163320319</v>
      </c>
      <c r="I9" s="4">
        <f>LN(Obliczenia!M16)</f>
        <v>0.50326150466116704</v>
      </c>
      <c r="J9" s="4">
        <f>Obliczenia!N16</f>
        <v>7.9999999999999973</v>
      </c>
      <c r="K9" s="4">
        <f>Obliczenia!O16</f>
        <v>1.9999999999999996</v>
      </c>
      <c r="L9" s="4">
        <f>Obliczenia!P16</f>
        <v>1.4399999999999997</v>
      </c>
    </row>
    <row r="10" spans="1:12" x14ac:dyDescent="0.45">
      <c r="A10" s="2">
        <v>8</v>
      </c>
      <c r="B10" s="4">
        <f>LN(Obliczenia!F17)</f>
        <v>0.15842101836943784</v>
      </c>
      <c r="C10" s="4">
        <f>LN(Obliczenia!G17)</f>
        <v>2.3174652068746178</v>
      </c>
      <c r="D10" s="4">
        <f>LN(Obliczenia!H17)</f>
        <v>7.9602646825344583E-2</v>
      </c>
      <c r="E10" s="4">
        <f>LN(Obliczenia!I17)</f>
        <v>0.93117084575472753</v>
      </c>
      <c r="F10" s="4">
        <f>LN(Obliczenia!J17)</f>
        <v>0.60266677878269148</v>
      </c>
      <c r="G10" s="4">
        <f>LN(Obliczenia!K17)</f>
        <v>2.237862560049273</v>
      </c>
      <c r="H10" s="4">
        <f>LN(Obliczenia!L17)</f>
        <v>0.85156819892938296</v>
      </c>
      <c r="I10" s="4">
        <f>LN(Obliczenia!M17)</f>
        <v>0.5230641319573468</v>
      </c>
      <c r="J10" s="4">
        <f>Obliczenia!N17</f>
        <v>7.9999999999999956</v>
      </c>
      <c r="K10" s="4">
        <f>Obliczenia!O17</f>
        <v>1.9999999999999996</v>
      </c>
      <c r="L10" s="4">
        <f>Obliczenia!P17</f>
        <v>1.4399999999999997</v>
      </c>
    </row>
    <row r="11" spans="1:12" x14ac:dyDescent="0.45">
      <c r="A11" s="2">
        <v>9</v>
      </c>
      <c r="B11" s="4">
        <f>LN(Obliczenia!F18)</f>
        <v>0.17822364566561755</v>
      </c>
      <c r="C11" s="4">
        <f>LN(Obliczenia!G18)</f>
        <v>2.3472181650239659</v>
      </c>
      <c r="D11" s="4">
        <f>LN(Obliczenia!H18)</f>
        <v>8.9552977678512738E-2</v>
      </c>
      <c r="E11" s="4">
        <f>LN(Obliczenia!I18)</f>
        <v>0.96092380390407539</v>
      </c>
      <c r="F11" s="4">
        <f>LN(Obliczenia!J18)</f>
        <v>0.63241973693203923</v>
      </c>
      <c r="G11" s="4">
        <f>LN(Obliczenia!K18)</f>
        <v>2.2576651873454527</v>
      </c>
      <c r="H11" s="4">
        <f>LN(Obliczenia!L18)</f>
        <v>0.87137082622556261</v>
      </c>
      <c r="I11" s="4">
        <f>LN(Obliczenia!M18)</f>
        <v>0.54286675925352657</v>
      </c>
      <c r="J11" s="4">
        <f>Obliczenia!N18</f>
        <v>7.9999999999999956</v>
      </c>
      <c r="K11" s="4">
        <f>Obliczenia!O18</f>
        <v>1.9999999999999996</v>
      </c>
      <c r="L11" s="4">
        <f>Obliczenia!P18</f>
        <v>1.4399999999999997</v>
      </c>
    </row>
    <row r="12" spans="1:12" x14ac:dyDescent="0.45">
      <c r="A12" s="2">
        <v>10</v>
      </c>
      <c r="B12" s="4">
        <f>LN(Obliczenia!F19)</f>
        <v>0.19802627296179728</v>
      </c>
      <c r="C12" s="4">
        <f>LN(Obliczenia!G19)</f>
        <v>2.3769711231733135</v>
      </c>
      <c r="D12" s="4">
        <f>LN(Obliczenia!H19)</f>
        <v>9.9503308531680837E-2</v>
      </c>
      <c r="E12" s="4">
        <f>LN(Obliczenia!I19)</f>
        <v>0.99067676205342337</v>
      </c>
      <c r="F12" s="4">
        <f>LN(Obliczenia!J19)</f>
        <v>0.66217269508138721</v>
      </c>
      <c r="G12" s="4">
        <f>LN(Obliczenia!K19)</f>
        <v>2.2774678146416325</v>
      </c>
      <c r="H12" s="4">
        <f>LN(Obliczenia!L19)</f>
        <v>0.89117345352174238</v>
      </c>
      <c r="I12" s="4">
        <f>LN(Obliczenia!M19)</f>
        <v>0.56266938654970633</v>
      </c>
      <c r="J12" s="4">
        <f>Obliczenia!N19</f>
        <v>7.9999999999999947</v>
      </c>
      <c r="K12" s="4">
        <f>Obliczenia!O19</f>
        <v>1.9999999999999998</v>
      </c>
      <c r="L12" s="4">
        <f>Obliczenia!P19</f>
        <v>1.4399999999999997</v>
      </c>
    </row>
    <row r="13" spans="1:12" x14ac:dyDescent="0.45">
      <c r="A13" s="2">
        <v>11</v>
      </c>
      <c r="B13" s="4">
        <f>LN(Obliczenia!F20)</f>
        <v>0.21782890025797699</v>
      </c>
      <c r="C13" s="4">
        <f>LN(Obliczenia!G20)</f>
        <v>2.4067240813226616</v>
      </c>
      <c r="D13" s="4">
        <f>LN(Obliczenia!H20)</f>
        <v>0.10945363938484891</v>
      </c>
      <c r="E13" s="4">
        <f>LN(Obliczenia!I20)</f>
        <v>1.020429720202771</v>
      </c>
      <c r="F13" s="4">
        <f>LN(Obliczenia!J20)</f>
        <v>0.69192565323073485</v>
      </c>
      <c r="G13" s="4">
        <f>LN(Obliczenia!K20)</f>
        <v>2.2972704419378123</v>
      </c>
      <c r="H13" s="4">
        <f>LN(Obliczenia!L20)</f>
        <v>0.91097608081792192</v>
      </c>
      <c r="I13" s="4">
        <f>LN(Obliczenia!M20)</f>
        <v>0.58247201384588598</v>
      </c>
      <c r="J13" s="4">
        <f>Obliczenia!N20</f>
        <v>7.9999999999999964</v>
      </c>
      <c r="K13" s="4">
        <f>Obliczenia!O20</f>
        <v>1.9999999999999993</v>
      </c>
      <c r="L13" s="4">
        <f>Obliczenia!P20</f>
        <v>1.4399999999999995</v>
      </c>
    </row>
    <row r="14" spans="1:12" x14ac:dyDescent="0.45">
      <c r="A14" s="2">
        <v>12</v>
      </c>
      <c r="B14" s="4">
        <f>LN(Obliczenia!F21)</f>
        <v>0.2376315275541567</v>
      </c>
      <c r="C14" s="4">
        <f>LN(Obliczenia!G21)</f>
        <v>2.4364770394720092</v>
      </c>
      <c r="D14" s="4">
        <f>LN(Obliczenia!H21)</f>
        <v>0.11940397023801703</v>
      </c>
      <c r="E14" s="4">
        <f>LN(Obliczenia!I21)</f>
        <v>1.0501826783521191</v>
      </c>
      <c r="F14" s="4">
        <f>LN(Obliczenia!J21)</f>
        <v>0.72167861138008293</v>
      </c>
      <c r="G14" s="4">
        <f>LN(Obliczenia!K21)</f>
        <v>2.3170730692339925</v>
      </c>
      <c r="H14" s="4">
        <f>LN(Obliczenia!L21)</f>
        <v>0.93077870811410202</v>
      </c>
      <c r="I14" s="4">
        <f>LN(Obliczenia!M21)</f>
        <v>0.60227464114206586</v>
      </c>
      <c r="J14" s="4">
        <f>Obliczenia!N21</f>
        <v>7.9999999999999964</v>
      </c>
      <c r="K14" s="4">
        <f>Obliczenia!O21</f>
        <v>2</v>
      </c>
      <c r="L14" s="4">
        <f>Obliczenia!P21</f>
        <v>1.4399999999999997</v>
      </c>
    </row>
    <row r="15" spans="1:12" x14ac:dyDescent="0.45">
      <c r="A15" s="2">
        <v>13</v>
      </c>
      <c r="B15" s="4">
        <f>LN(Obliczenia!F22)</f>
        <v>0.25743415485033633</v>
      </c>
      <c r="C15" s="4">
        <f>LN(Obliczenia!G22)</f>
        <v>2.4662299976213569</v>
      </c>
      <c r="D15" s="4">
        <f>LN(Obliczenia!H22)</f>
        <v>0.12935430109118515</v>
      </c>
      <c r="E15" s="4">
        <f>LN(Obliczenia!I22)</f>
        <v>1.0799356365014667</v>
      </c>
      <c r="F15" s="4">
        <f>LN(Obliczenia!J22)</f>
        <v>0.75143156952943058</v>
      </c>
      <c r="G15" s="4">
        <f>LN(Obliczenia!K22)</f>
        <v>2.3368756965301718</v>
      </c>
      <c r="H15" s="4">
        <f>LN(Obliczenia!L22)</f>
        <v>0.95058133541028145</v>
      </c>
      <c r="I15" s="4">
        <f>LN(Obliczenia!M22)</f>
        <v>0.62207726843824551</v>
      </c>
      <c r="J15" s="4">
        <f>Obliczenia!N22</f>
        <v>7.9999999999999964</v>
      </c>
      <c r="K15" s="4">
        <f>Obliczenia!O22</f>
        <v>1.9999999999999998</v>
      </c>
      <c r="L15" s="4">
        <f>Obliczenia!P22</f>
        <v>1.4399999999999997</v>
      </c>
    </row>
    <row r="16" spans="1:12" x14ac:dyDescent="0.45">
      <c r="A16" s="2">
        <v>14</v>
      </c>
      <c r="B16" s="4">
        <f>LN(Obliczenia!F23)</f>
        <v>0.27723678214651615</v>
      </c>
      <c r="C16" s="4">
        <f>LN(Obliczenia!G23)</f>
        <v>2.4959829557707049</v>
      </c>
      <c r="D16" s="4">
        <f>LN(Obliczenia!H23)</f>
        <v>0.13930463194435319</v>
      </c>
      <c r="E16" s="4">
        <f>LN(Obliczenia!I23)</f>
        <v>1.1096885946508146</v>
      </c>
      <c r="F16" s="4">
        <f>LN(Obliczenia!J23)</f>
        <v>0.78118452767877866</v>
      </c>
      <c r="G16" s="4">
        <f>LN(Obliczenia!K23)</f>
        <v>2.3566783238263516</v>
      </c>
      <c r="H16" s="4">
        <f>LN(Obliczenia!L23)</f>
        <v>0.97038396270646143</v>
      </c>
      <c r="I16" s="4">
        <f>LN(Obliczenia!M23)</f>
        <v>0.6418798957344255</v>
      </c>
      <c r="J16" s="4">
        <f>Obliczenia!N23</f>
        <v>7.9999999999999956</v>
      </c>
      <c r="K16" s="4">
        <f>Obliczenia!O23</f>
        <v>2</v>
      </c>
      <c r="L16" s="4">
        <f>Obliczenia!P23</f>
        <v>1.4400000000000002</v>
      </c>
    </row>
    <row r="17" spans="1:12" x14ac:dyDescent="0.45">
      <c r="A17" s="2">
        <v>15</v>
      </c>
      <c r="B17" s="4">
        <f>LN(Obliczenia!F24)</f>
        <v>0.29703940944269591</v>
      </c>
      <c r="C17" s="4">
        <f>LN(Obliczenia!G24)</f>
        <v>2.5257359139200526</v>
      </c>
      <c r="D17" s="4">
        <f>LN(Obliczenia!H24)</f>
        <v>0.14925496279752135</v>
      </c>
      <c r="E17" s="4">
        <f>LN(Obliczenia!I24)</f>
        <v>1.1394415528001625</v>
      </c>
      <c r="F17" s="4">
        <f>LN(Obliczenia!J24)</f>
        <v>0.81093748582812641</v>
      </c>
      <c r="G17" s="4">
        <f>LN(Obliczenia!K24)</f>
        <v>2.3764809511225313</v>
      </c>
      <c r="H17" s="4">
        <f>LN(Obliczenia!L24)</f>
        <v>0.99018659000264109</v>
      </c>
      <c r="I17" s="4">
        <f>LN(Obliczenia!M24)</f>
        <v>0.66168252303060504</v>
      </c>
      <c r="J17" s="4">
        <f>Obliczenia!N24</f>
        <v>7.9999999999999947</v>
      </c>
      <c r="K17" s="4">
        <f>Obliczenia!O24</f>
        <v>1.9999999999999998</v>
      </c>
      <c r="L17" s="4">
        <f>Obliczenia!P24</f>
        <v>1.44</v>
      </c>
    </row>
    <row r="18" spans="1:12" x14ac:dyDescent="0.45">
      <c r="A18" s="2">
        <v>16</v>
      </c>
      <c r="B18" s="4">
        <f>LN(Obliczenia!F25)</f>
        <v>0.31684203673887562</v>
      </c>
      <c r="C18" s="4">
        <f>LN(Obliczenia!G25)</f>
        <v>2.5554888720694002</v>
      </c>
      <c r="D18" s="4">
        <f>LN(Obliczenia!H25)</f>
        <v>0.15920529365068936</v>
      </c>
      <c r="E18" s="4">
        <f>LN(Obliczenia!I25)</f>
        <v>1.1691945109495101</v>
      </c>
      <c r="F18" s="4">
        <f>LN(Obliczenia!J25)</f>
        <v>0.84069044397747394</v>
      </c>
      <c r="G18" s="4">
        <f>LN(Obliczenia!K25)</f>
        <v>2.3962835784187111</v>
      </c>
      <c r="H18" s="4">
        <f>LN(Obliczenia!L25)</f>
        <v>1.0099892172988207</v>
      </c>
      <c r="I18" s="4">
        <f>LN(Obliczenia!M25)</f>
        <v>0.68148515032678458</v>
      </c>
      <c r="J18" s="4">
        <f>Obliczenia!N25</f>
        <v>7.9999999999999947</v>
      </c>
      <c r="K18" s="4">
        <f>Obliczenia!O25</f>
        <v>1.9999999999999996</v>
      </c>
      <c r="L18" s="4">
        <f>Obliczenia!P25</f>
        <v>1.4399999999999995</v>
      </c>
    </row>
    <row r="19" spans="1:12" x14ac:dyDescent="0.45">
      <c r="A19" s="2">
        <v>17</v>
      </c>
      <c r="B19" s="4">
        <f>LN(Obliczenia!F26)</f>
        <v>0.33664466403505544</v>
      </c>
      <c r="C19" s="4">
        <f>LN(Obliczenia!G26)</f>
        <v>2.5852418302187479</v>
      </c>
      <c r="D19" s="4">
        <f>LN(Obliczenia!H26)</f>
        <v>0.16915562450385752</v>
      </c>
      <c r="E19" s="4">
        <f>LN(Obliczenia!I26)</f>
        <v>1.198947469098858</v>
      </c>
      <c r="F19" s="4">
        <f>LN(Obliczenia!J26)</f>
        <v>0.87044340212682192</v>
      </c>
      <c r="G19" s="4">
        <f>LN(Obliczenia!K26)</f>
        <v>2.4160862057148904</v>
      </c>
      <c r="H19" s="4">
        <f>LN(Obliczenia!L26)</f>
        <v>1.0297918445950005</v>
      </c>
      <c r="I19" s="4">
        <f>LN(Obliczenia!M26)</f>
        <v>0.70128777762296446</v>
      </c>
      <c r="J19" s="4">
        <f>Obliczenia!N26</f>
        <v>7.9999999999999938</v>
      </c>
      <c r="K19" s="4">
        <f>Obliczenia!O26</f>
        <v>1.9999999999999996</v>
      </c>
      <c r="L19" s="4">
        <f>Obliczenia!P26</f>
        <v>1.4399999999999997</v>
      </c>
    </row>
    <row r="20" spans="1:12" x14ac:dyDescent="0.45">
      <c r="A20" s="2">
        <v>18</v>
      </c>
      <c r="B20" s="4">
        <f>LN(Obliczenia!F27)</f>
        <v>0.35644729133123515</v>
      </c>
      <c r="C20" s="4">
        <f>LN(Obliczenia!G27)</f>
        <v>2.614994788368096</v>
      </c>
      <c r="D20" s="4">
        <f>LN(Obliczenia!H27)</f>
        <v>0.17910595535702561</v>
      </c>
      <c r="E20" s="4">
        <f>LN(Obliczenia!I27)</f>
        <v>1.2287004272482061</v>
      </c>
      <c r="F20" s="4">
        <f>LN(Obliczenia!J27)</f>
        <v>0.90019636027616978</v>
      </c>
      <c r="G20" s="4">
        <f>LN(Obliczenia!K27)</f>
        <v>2.4358888330110702</v>
      </c>
      <c r="H20" s="4">
        <f>LN(Obliczenia!L27)</f>
        <v>1.0495944718911803</v>
      </c>
      <c r="I20" s="4">
        <f>LN(Obliczenia!M27)</f>
        <v>0.72109040491914422</v>
      </c>
      <c r="J20" s="4">
        <f>Obliczenia!N27</f>
        <v>7.9999999999999929</v>
      </c>
      <c r="K20" s="4">
        <f>Obliczenia!O27</f>
        <v>1.9999999999999998</v>
      </c>
      <c r="L20" s="4">
        <f>Obliczenia!P27</f>
        <v>1.4399999999999997</v>
      </c>
    </row>
    <row r="21" spans="1:12" x14ac:dyDescent="0.45">
      <c r="A21" s="2">
        <v>19</v>
      </c>
      <c r="B21" s="4">
        <f>LN(Obliczenia!F28)</f>
        <v>0.37624991862741486</v>
      </c>
      <c r="C21" s="4">
        <f>LN(Obliczenia!G28)</f>
        <v>2.6447477465174436</v>
      </c>
      <c r="D21" s="4">
        <f>LN(Obliczenia!H28)</f>
        <v>0.18905628621019366</v>
      </c>
      <c r="E21" s="4">
        <f>LN(Obliczenia!I28)</f>
        <v>1.2584533853975537</v>
      </c>
      <c r="F21" s="4">
        <f>LN(Obliczenia!J28)</f>
        <v>0.92994931842551753</v>
      </c>
      <c r="G21" s="4">
        <f>LN(Obliczenia!K28)</f>
        <v>2.4556914603072499</v>
      </c>
      <c r="H21" s="4">
        <f>LN(Obliczenia!L28)</f>
        <v>1.06939709918736</v>
      </c>
      <c r="I21" s="4">
        <f>LN(Obliczenia!M28)</f>
        <v>0.74089303221532399</v>
      </c>
      <c r="J21" s="4">
        <f>Obliczenia!N28</f>
        <v>7.9999999999999929</v>
      </c>
      <c r="K21" s="4">
        <f>Obliczenia!O28</f>
        <v>1.9999999999999996</v>
      </c>
      <c r="L21" s="4">
        <f>Obliczenia!P28</f>
        <v>1.4399999999999997</v>
      </c>
    </row>
    <row r="22" spans="1:12" x14ac:dyDescent="0.45">
      <c r="A22" s="2">
        <v>20</v>
      </c>
      <c r="B22" s="4">
        <f>LN(Obliczenia!F29)</f>
        <v>0.39605254592359462</v>
      </c>
      <c r="C22" s="4">
        <f>LN(Obliczenia!G29)</f>
        <v>2.6745007046667912</v>
      </c>
      <c r="D22" s="4">
        <f>LN(Obliczenia!H29)</f>
        <v>0.19900661706336184</v>
      </c>
      <c r="E22" s="4">
        <f>LN(Obliczenia!I29)</f>
        <v>1.2882063435469013</v>
      </c>
      <c r="F22" s="4">
        <f>LN(Obliczenia!J29)</f>
        <v>0.95970227657486518</v>
      </c>
      <c r="G22" s="4">
        <f>LN(Obliczenia!K29)</f>
        <v>2.4754940876034297</v>
      </c>
      <c r="H22" s="4">
        <f>LN(Obliczenia!L29)</f>
        <v>1.0891997264835396</v>
      </c>
      <c r="I22" s="4">
        <f>LN(Obliczenia!M29)</f>
        <v>0.76069565951150342</v>
      </c>
      <c r="J22" s="4">
        <f>Obliczenia!N29</f>
        <v>7.999999999999992</v>
      </c>
      <c r="K22" s="4">
        <f>Obliczenia!O29</f>
        <v>1.9999999999999993</v>
      </c>
      <c r="L22" s="4">
        <f>Obliczenia!P29</f>
        <v>1.4399999999999993</v>
      </c>
    </row>
    <row r="23" spans="1:12" x14ac:dyDescent="0.45">
      <c r="A23" s="2">
        <v>21</v>
      </c>
      <c r="B23" s="4">
        <f>LN(Obliczenia!F30)</f>
        <v>0.41585517321977439</v>
      </c>
      <c r="C23" s="4">
        <f>LN(Obliczenia!G30)</f>
        <v>2.7042536628161393</v>
      </c>
      <c r="D23" s="4">
        <f>LN(Obliczenia!H30)</f>
        <v>0.20895694791652999</v>
      </c>
      <c r="E23" s="4">
        <f>LN(Obliczenia!I30)</f>
        <v>1.3179593016962494</v>
      </c>
      <c r="F23" s="4">
        <f>LN(Obliczenia!J30)</f>
        <v>0.98945523472421337</v>
      </c>
      <c r="G23" s="4">
        <f>LN(Obliczenia!K30)</f>
        <v>2.495296714899609</v>
      </c>
      <c r="H23" s="4">
        <f>LN(Obliczenia!L30)</f>
        <v>1.1090023537797196</v>
      </c>
      <c r="I23" s="4">
        <f>LN(Obliczenia!M30)</f>
        <v>0.78049828680768341</v>
      </c>
      <c r="J23" s="4">
        <f>Obliczenia!N30</f>
        <v>7.9999999999999902</v>
      </c>
      <c r="K23" s="4">
        <f>Obliczenia!O30</f>
        <v>1.9999999999999996</v>
      </c>
      <c r="L23" s="4">
        <f>Obliczenia!P30</f>
        <v>1.4399999999999995</v>
      </c>
    </row>
    <row r="24" spans="1:12" x14ac:dyDescent="0.45">
      <c r="A24" s="2">
        <v>22</v>
      </c>
      <c r="B24" s="4">
        <f>LN(Obliczenia!F31)</f>
        <v>0.43565780051595415</v>
      </c>
      <c r="C24" s="4">
        <f>LN(Obliczenia!G31)</f>
        <v>2.734006620965487</v>
      </c>
      <c r="D24" s="4">
        <f>LN(Obliczenia!H31)</f>
        <v>0.21890727876969815</v>
      </c>
      <c r="E24" s="4">
        <f>LN(Obliczenia!I31)</f>
        <v>1.3477122598455973</v>
      </c>
      <c r="F24" s="4">
        <f>LN(Obliczenia!J31)</f>
        <v>1.019208192873561</v>
      </c>
      <c r="G24" s="4">
        <f>LN(Obliczenia!K31)</f>
        <v>2.5150993421957888</v>
      </c>
      <c r="H24" s="4">
        <f>LN(Obliczenia!L31)</f>
        <v>1.1288049810758991</v>
      </c>
      <c r="I24" s="4">
        <f>LN(Obliczenia!M31)</f>
        <v>0.80030091410386284</v>
      </c>
      <c r="J24" s="4">
        <f>Obliczenia!N31</f>
        <v>7.9999999999999902</v>
      </c>
      <c r="K24" s="4">
        <f>Obliczenia!O31</f>
        <v>1.9999999999999993</v>
      </c>
      <c r="L24" s="4">
        <f>Obliczenia!P31</f>
        <v>1.4399999999999993</v>
      </c>
    </row>
    <row r="25" spans="1:12" x14ac:dyDescent="0.45">
      <c r="A25" s="2">
        <v>23</v>
      </c>
      <c r="B25" s="4">
        <f>LN(Obliczenia!F32)</f>
        <v>0.45546042781213386</v>
      </c>
      <c r="C25" s="4">
        <f>LN(Obliczenia!G32)</f>
        <v>2.7637595791148346</v>
      </c>
      <c r="D25" s="4">
        <f>LN(Obliczenia!H32)</f>
        <v>0.22885760962286625</v>
      </c>
      <c r="E25" s="4">
        <f>LN(Obliczenia!I32)</f>
        <v>1.3774652179949449</v>
      </c>
      <c r="F25" s="4">
        <f>LN(Obliczenia!J32)</f>
        <v>1.0489611510229089</v>
      </c>
      <c r="G25" s="4">
        <f>LN(Obliczenia!K32)</f>
        <v>2.5349019694919686</v>
      </c>
      <c r="H25" s="4">
        <f>LN(Obliczenia!L32)</f>
        <v>1.1486076083720786</v>
      </c>
      <c r="I25" s="4">
        <f>LN(Obliczenia!M32)</f>
        <v>0.82010354140004271</v>
      </c>
      <c r="J25" s="4">
        <f>Obliczenia!N32</f>
        <v>7.9999999999999902</v>
      </c>
      <c r="K25" s="4">
        <f>Obliczenia!O32</f>
        <v>1.9999999999999991</v>
      </c>
      <c r="L25" s="4">
        <f>Obliczenia!P32</f>
        <v>1.4399999999999995</v>
      </c>
    </row>
    <row r="26" spans="1:12" x14ac:dyDescent="0.45">
      <c r="A26" s="2">
        <v>24</v>
      </c>
      <c r="B26" s="4">
        <f>LN(Obliczenia!F33)</f>
        <v>0.47526305510831357</v>
      </c>
      <c r="C26" s="4">
        <f>LN(Obliczenia!G33)</f>
        <v>2.7935125372641827</v>
      </c>
      <c r="D26" s="4">
        <f>LN(Obliczenia!H33)</f>
        <v>0.2388079404760344</v>
      </c>
      <c r="E26" s="4">
        <f>LN(Obliczenia!I33)</f>
        <v>1.4072181761442928</v>
      </c>
      <c r="F26" s="4">
        <f>LN(Obliczenia!J33)</f>
        <v>1.0787141091722567</v>
      </c>
      <c r="G26" s="4">
        <f>LN(Obliczenia!K33)</f>
        <v>2.5547045967881483</v>
      </c>
      <c r="H26" s="4">
        <f>LN(Obliczenia!L33)</f>
        <v>1.1684102356682584</v>
      </c>
      <c r="I26" s="4">
        <f>LN(Obliczenia!M33)</f>
        <v>0.83990616869622226</v>
      </c>
      <c r="J26" s="4">
        <f>Obliczenia!N33</f>
        <v>7.9999999999999893</v>
      </c>
      <c r="K26" s="4">
        <f>Obliczenia!O33</f>
        <v>1.9999999999999991</v>
      </c>
      <c r="L26" s="4">
        <f>Obliczenia!P33</f>
        <v>1.4399999999999993</v>
      </c>
    </row>
    <row r="27" spans="1:12" x14ac:dyDescent="0.45">
      <c r="A27" s="2">
        <v>25</v>
      </c>
      <c r="B27" s="4">
        <f>LN(Obliczenia!F34)</f>
        <v>0.49506568240449328</v>
      </c>
      <c r="C27" s="4">
        <f>LN(Obliczenia!G34)</f>
        <v>2.8232654954135303</v>
      </c>
      <c r="D27" s="4">
        <f>LN(Obliczenia!H34)</f>
        <v>0.24875827132920239</v>
      </c>
      <c r="E27" s="4">
        <f>LN(Obliczenia!I34)</f>
        <v>1.4369711342936407</v>
      </c>
      <c r="F27" s="4">
        <f>LN(Obliczenia!J34)</f>
        <v>1.1084670673216046</v>
      </c>
      <c r="G27" s="4">
        <f>LN(Obliczenia!K34)</f>
        <v>2.5745072240843281</v>
      </c>
      <c r="H27" s="4">
        <f>LN(Obliczenia!L34)</f>
        <v>1.1882128629644382</v>
      </c>
      <c r="I27" s="4">
        <f>LN(Obliczenia!M34)</f>
        <v>0.85970879599240213</v>
      </c>
      <c r="J27" s="4">
        <f>Obliczenia!N34</f>
        <v>7.9999999999999902</v>
      </c>
      <c r="K27" s="4">
        <f>Obliczenia!O34</f>
        <v>1.9999999999999991</v>
      </c>
      <c r="L27" s="4">
        <f>Obliczenia!P34</f>
        <v>1.4399999999999995</v>
      </c>
    </row>
    <row r="28" spans="1:12" x14ac:dyDescent="0.45">
      <c r="A28" s="2">
        <v>26</v>
      </c>
      <c r="B28" s="4">
        <f>LN(Obliczenia!F35)</f>
        <v>0.51486830970067299</v>
      </c>
      <c r="C28" s="4">
        <f>LN(Obliczenia!G35)</f>
        <v>2.853018453562878</v>
      </c>
      <c r="D28" s="4">
        <f>LN(Obliczenia!H35)</f>
        <v>0.25870860218237046</v>
      </c>
      <c r="E28" s="4">
        <f>LN(Obliczenia!I35)</f>
        <v>1.4667240924429885</v>
      </c>
      <c r="F28" s="4">
        <f>LN(Obliczenia!J35)</f>
        <v>1.1382200254709525</v>
      </c>
      <c r="G28" s="4">
        <f>LN(Obliczenia!K35)</f>
        <v>2.5943098513805078</v>
      </c>
      <c r="H28" s="4">
        <f>LN(Obliczenia!L35)</f>
        <v>1.2080154902606182</v>
      </c>
      <c r="I28" s="4">
        <f>LN(Obliczenia!M35)</f>
        <v>0.87951142328858212</v>
      </c>
      <c r="J28" s="4">
        <f>Obliczenia!N35</f>
        <v>7.9999999999999902</v>
      </c>
      <c r="K28" s="4">
        <f>Obliczenia!O35</f>
        <v>1.9999999999999996</v>
      </c>
      <c r="L28" s="4">
        <f>Obliczenia!P35</f>
        <v>1.4399999999999997</v>
      </c>
    </row>
    <row r="29" spans="1:12" x14ac:dyDescent="0.45">
      <c r="A29" s="2">
        <v>27</v>
      </c>
      <c r="B29" s="4">
        <f>LN(Obliczenia!F36)</f>
        <v>0.53467093699685275</v>
      </c>
      <c r="C29" s="4">
        <f>LN(Obliczenia!G36)</f>
        <v>2.8827714117122261</v>
      </c>
      <c r="D29" s="4">
        <f>LN(Obliczenia!H36)</f>
        <v>0.26865893303553856</v>
      </c>
      <c r="E29" s="4">
        <f>LN(Obliczenia!I36)</f>
        <v>1.4964770505923362</v>
      </c>
      <c r="F29" s="4">
        <f>LN(Obliczenia!J36)</f>
        <v>1.1679729836203001</v>
      </c>
      <c r="G29" s="4">
        <f>LN(Obliczenia!K36)</f>
        <v>2.6141124786766872</v>
      </c>
      <c r="H29" s="4">
        <f>LN(Obliczenia!L36)</f>
        <v>1.2278181175567977</v>
      </c>
      <c r="I29" s="4">
        <f>LN(Obliczenia!M36)</f>
        <v>0.89931405058476155</v>
      </c>
      <c r="J29" s="4">
        <f>Obliczenia!N36</f>
        <v>7.9999999999999885</v>
      </c>
      <c r="K29" s="4">
        <f>Obliczenia!O36</f>
        <v>1.9999999999999991</v>
      </c>
      <c r="L29" s="4">
        <f>Obliczenia!P36</f>
        <v>1.4399999999999993</v>
      </c>
    </row>
    <row r="30" spans="1:12" x14ac:dyDescent="0.45">
      <c r="A30" s="2">
        <v>28</v>
      </c>
      <c r="B30" s="4">
        <f>LN(Obliczenia!F37)</f>
        <v>0.55447356429303252</v>
      </c>
      <c r="C30" s="4">
        <f>LN(Obliczenia!G37)</f>
        <v>2.9125243698615737</v>
      </c>
      <c r="D30" s="4">
        <f>LN(Obliczenia!H37)</f>
        <v>0.27860926388870672</v>
      </c>
      <c r="E30" s="4">
        <f>LN(Obliczenia!I37)</f>
        <v>1.526230008741684</v>
      </c>
      <c r="F30" s="4">
        <f>LN(Obliczenia!J37)</f>
        <v>1.197725941769648</v>
      </c>
      <c r="G30" s="4">
        <f>LN(Obliczenia!K37)</f>
        <v>2.6339151059728669</v>
      </c>
      <c r="H30" s="4">
        <f>LN(Obliczenia!L37)</f>
        <v>1.2476207448529775</v>
      </c>
      <c r="I30" s="4">
        <f>LN(Obliczenia!M37)</f>
        <v>0.91911667788094131</v>
      </c>
      <c r="J30" s="4">
        <f>Obliczenia!N37</f>
        <v>7.9999999999999876</v>
      </c>
      <c r="K30" s="4">
        <f>Obliczenia!O37</f>
        <v>1.9999999999999993</v>
      </c>
      <c r="L30" s="4">
        <f>Obliczenia!P37</f>
        <v>1.4399999999999993</v>
      </c>
    </row>
    <row r="31" spans="1:12" x14ac:dyDescent="0.45">
      <c r="A31" s="2">
        <v>29</v>
      </c>
      <c r="B31" s="4">
        <f>LN(Obliczenia!F38)</f>
        <v>0.57427619158921217</v>
      </c>
      <c r="C31" s="4">
        <f>LN(Obliczenia!G38)</f>
        <v>2.9422773280109213</v>
      </c>
      <c r="D31" s="4">
        <f>LN(Obliczenia!H38)</f>
        <v>0.28855959474187487</v>
      </c>
      <c r="E31" s="4">
        <f>LN(Obliczenia!I38)</f>
        <v>1.5559829668910319</v>
      </c>
      <c r="F31" s="4">
        <f>LN(Obliczenia!J38)</f>
        <v>1.2274788999189956</v>
      </c>
      <c r="G31" s="4">
        <f>LN(Obliczenia!K38)</f>
        <v>2.6537177332690467</v>
      </c>
      <c r="H31" s="4">
        <f>LN(Obliczenia!L38)</f>
        <v>1.267423372149157</v>
      </c>
      <c r="I31" s="4">
        <f>LN(Obliczenia!M38)</f>
        <v>0.93891930517712086</v>
      </c>
      <c r="J31" s="4">
        <f>Obliczenia!N38</f>
        <v>7.9999999999999867</v>
      </c>
      <c r="K31" s="4">
        <f>Obliczenia!O38</f>
        <v>1.9999999999999989</v>
      </c>
      <c r="L31" s="4">
        <f>Obliczenia!P38</f>
        <v>1.4399999999999991</v>
      </c>
    </row>
    <row r="32" spans="1:12" x14ac:dyDescent="0.45">
      <c r="A32" s="2">
        <v>30</v>
      </c>
      <c r="B32" s="4">
        <f>LN(Obliczenia!F39)</f>
        <v>0.59407881888539193</v>
      </c>
      <c r="C32" s="4">
        <f>LN(Obliczenia!G39)</f>
        <v>2.972030286160269</v>
      </c>
      <c r="D32" s="4">
        <f>LN(Obliczenia!H39)</f>
        <v>0.29850992559504297</v>
      </c>
      <c r="E32" s="4">
        <f>LN(Obliczenia!I39)</f>
        <v>1.5857359250403795</v>
      </c>
      <c r="F32" s="4">
        <f>LN(Obliczenia!J39)</f>
        <v>1.2572318580683435</v>
      </c>
      <c r="G32" s="4">
        <f>LN(Obliczenia!K39)</f>
        <v>2.673520360565226</v>
      </c>
      <c r="H32" s="4">
        <f>LN(Obliczenia!L39)</f>
        <v>1.2872259994453366</v>
      </c>
      <c r="I32" s="4">
        <f>LN(Obliczenia!M39)</f>
        <v>0.9587219324733004</v>
      </c>
      <c r="J32" s="4">
        <f>Obliczenia!N39</f>
        <v>7.9999999999999858</v>
      </c>
      <c r="K32" s="4">
        <f>Obliczenia!O39</f>
        <v>1.9999999999999984</v>
      </c>
      <c r="L32" s="4">
        <f>Obliczenia!P39</f>
        <v>1.4399999999999988</v>
      </c>
    </row>
    <row r="33" spans="1:12" x14ac:dyDescent="0.45">
      <c r="A33" s="2">
        <v>31</v>
      </c>
      <c r="B33" s="4">
        <f>LN(Obliczenia!F40)</f>
        <v>0.6138814461815717</v>
      </c>
      <c r="C33" s="4">
        <f>LN(Obliczenia!G40)</f>
        <v>3.0017832443096171</v>
      </c>
      <c r="D33" s="4">
        <f>LN(Obliczenia!H40)</f>
        <v>0.30846025644821101</v>
      </c>
      <c r="E33" s="4">
        <f>LN(Obliczenia!I40)</f>
        <v>1.6154888831897274</v>
      </c>
      <c r="F33" s="4">
        <f>LN(Obliczenia!J40)</f>
        <v>1.2869848162176911</v>
      </c>
      <c r="G33" s="4">
        <f>LN(Obliczenia!K40)</f>
        <v>2.6933229878614058</v>
      </c>
      <c r="H33" s="4">
        <f>LN(Obliczenia!L40)</f>
        <v>1.3070286267415163</v>
      </c>
      <c r="I33" s="4">
        <f>LN(Obliczenia!M40)</f>
        <v>0.97852455976948016</v>
      </c>
      <c r="J33" s="4">
        <f>Obliczenia!N40</f>
        <v>7.9999999999999858</v>
      </c>
      <c r="K33" s="4">
        <f>Obliczenia!O40</f>
        <v>1.9999999999999987</v>
      </c>
      <c r="L33" s="4">
        <f>Obliczenia!P40</f>
        <v>1.4399999999999988</v>
      </c>
    </row>
    <row r="34" spans="1:12" x14ac:dyDescent="0.45">
      <c r="A34" s="2">
        <v>32</v>
      </c>
      <c r="B34" s="4">
        <f>LN(Obliczenia!F41)</f>
        <v>0.63368407347775146</v>
      </c>
      <c r="C34" s="4">
        <f>LN(Obliczenia!G41)</f>
        <v>3.0315362024589647</v>
      </c>
      <c r="D34" s="4">
        <f>LN(Obliczenia!H41)</f>
        <v>0.31841058730137922</v>
      </c>
      <c r="E34" s="4">
        <f>LN(Obliczenia!I41)</f>
        <v>1.6452418413390755</v>
      </c>
      <c r="F34" s="4">
        <f>LN(Obliczenia!J41)</f>
        <v>1.3167377743670392</v>
      </c>
      <c r="G34" s="4">
        <f>LN(Obliczenia!K41)</f>
        <v>2.7131256151575855</v>
      </c>
      <c r="H34" s="4">
        <f>LN(Obliczenia!L41)</f>
        <v>1.3268312540376961</v>
      </c>
      <c r="I34" s="4">
        <f>LN(Obliczenia!M41)</f>
        <v>0.99832718706566004</v>
      </c>
      <c r="J34" s="4">
        <f>Obliczenia!N41</f>
        <v>7.9999999999999849</v>
      </c>
      <c r="K34" s="4">
        <f>Obliczenia!O41</f>
        <v>1.9999999999999989</v>
      </c>
      <c r="L34" s="4">
        <f>Obliczenia!P41</f>
        <v>1.4399999999999991</v>
      </c>
    </row>
    <row r="35" spans="1:12" x14ac:dyDescent="0.45">
      <c r="A35" s="2">
        <v>33</v>
      </c>
      <c r="B35" s="4">
        <f>LN(Obliczenia!F42)</f>
        <v>0.65348670077393123</v>
      </c>
      <c r="C35" s="4">
        <f>LN(Obliczenia!G42)</f>
        <v>3.0612891606083124</v>
      </c>
      <c r="D35" s="4">
        <f>LN(Obliczenia!H42)</f>
        <v>0.32836091815454732</v>
      </c>
      <c r="E35" s="4">
        <f>LN(Obliczenia!I42)</f>
        <v>1.6749947994884233</v>
      </c>
      <c r="F35" s="4">
        <f>LN(Obliczenia!J42)</f>
        <v>1.3464907325163871</v>
      </c>
      <c r="G35" s="4">
        <f>LN(Obliczenia!K42)</f>
        <v>2.7329282424537653</v>
      </c>
      <c r="H35" s="4">
        <f>LN(Obliczenia!L42)</f>
        <v>1.3466338813338758</v>
      </c>
      <c r="I35" s="4">
        <f>LN(Obliczenia!M42)</f>
        <v>1.0181298143618398</v>
      </c>
      <c r="J35" s="4">
        <f>Obliczenia!N42</f>
        <v>7.999999999999984</v>
      </c>
      <c r="K35" s="4">
        <f>Obliczenia!O42</f>
        <v>1.9999999999999987</v>
      </c>
      <c r="L35" s="4">
        <f>Obliczenia!P42</f>
        <v>1.4399999999999991</v>
      </c>
    </row>
    <row r="36" spans="1:12" x14ac:dyDescent="0.45">
      <c r="A36" s="2">
        <v>34</v>
      </c>
      <c r="B36" s="4">
        <f>LN(Obliczenia!F43)</f>
        <v>0.67328932807011099</v>
      </c>
      <c r="C36" s="4">
        <f>LN(Obliczenia!G43)</f>
        <v>3.0910421187576604</v>
      </c>
      <c r="D36" s="4">
        <f>LN(Obliczenia!H43)</f>
        <v>0.33831124900771542</v>
      </c>
      <c r="E36" s="4">
        <f>LN(Obliczenia!I43)</f>
        <v>1.7047477576377712</v>
      </c>
      <c r="F36" s="4">
        <f>LN(Obliczenia!J43)</f>
        <v>1.3762436906657352</v>
      </c>
      <c r="G36" s="4">
        <f>LN(Obliczenia!K43)</f>
        <v>2.7527308697499451</v>
      </c>
      <c r="H36" s="4">
        <f>LN(Obliczenia!L43)</f>
        <v>1.3664365086300558</v>
      </c>
      <c r="I36" s="4">
        <f>LN(Obliczenia!M43)</f>
        <v>1.0379324416580198</v>
      </c>
      <c r="J36" s="4">
        <f>Obliczenia!N43</f>
        <v>7.9999999999999849</v>
      </c>
      <c r="K36" s="4">
        <f>Obliczenia!O43</f>
        <v>1.9999999999999991</v>
      </c>
      <c r="L36" s="4">
        <f>Obliczenia!P43</f>
        <v>1.4399999999999993</v>
      </c>
    </row>
    <row r="37" spans="1:12" x14ac:dyDescent="0.45">
      <c r="A37" s="2">
        <v>35</v>
      </c>
      <c r="B37" s="4">
        <f>LN(Obliczenia!F44)</f>
        <v>0.69309195536629065</v>
      </c>
      <c r="C37" s="4">
        <f>LN(Obliczenia!G44)</f>
        <v>3.1207950769070081</v>
      </c>
      <c r="D37" s="4">
        <f>LN(Obliczenia!H44)</f>
        <v>0.34826157986088346</v>
      </c>
      <c r="E37" s="4">
        <f>LN(Obliczenia!I44)</f>
        <v>1.7345007157871188</v>
      </c>
      <c r="F37" s="4">
        <f>LN(Obliczenia!J44)</f>
        <v>1.4059966488150828</v>
      </c>
      <c r="G37" s="4">
        <f>LN(Obliczenia!K44)</f>
        <v>2.7725334970461248</v>
      </c>
      <c r="H37" s="4">
        <f>LN(Obliczenia!L44)</f>
        <v>1.3862391359262354</v>
      </c>
      <c r="I37" s="4">
        <f>LN(Obliczenia!M44)</f>
        <v>1.0577350689541996</v>
      </c>
      <c r="J37" s="4">
        <f>Obliczenia!N44</f>
        <v>7.9999999999999849</v>
      </c>
      <c r="K37" s="4">
        <f>Obliczenia!O44</f>
        <v>1.9999999999999991</v>
      </c>
      <c r="L37" s="4">
        <f>Obliczenia!P44</f>
        <v>1.4399999999999993</v>
      </c>
    </row>
    <row r="38" spans="1:12" x14ac:dyDescent="0.45">
      <c r="A38" s="2">
        <v>36</v>
      </c>
      <c r="B38" s="4">
        <f>LN(Obliczenia!F45)</f>
        <v>0.7128945826624703</v>
      </c>
      <c r="C38" s="4">
        <f>LN(Obliczenia!G45)</f>
        <v>3.1505480350563562</v>
      </c>
      <c r="D38" s="4">
        <f>LN(Obliczenia!H45)</f>
        <v>0.35821191071405151</v>
      </c>
      <c r="E38" s="4">
        <f>LN(Obliczenia!I45)</f>
        <v>1.7642536739364665</v>
      </c>
      <c r="F38" s="4">
        <f>LN(Obliczenia!J45)</f>
        <v>1.4357496069644307</v>
      </c>
      <c r="G38" s="4">
        <f>LN(Obliczenia!K45)</f>
        <v>2.7923361243423046</v>
      </c>
      <c r="H38" s="4">
        <f>LN(Obliczenia!L45)</f>
        <v>1.4060417632224151</v>
      </c>
      <c r="I38" s="4">
        <f>LN(Obliczenia!M45)</f>
        <v>1.0775376962503791</v>
      </c>
      <c r="J38" s="4">
        <f>Obliczenia!N45</f>
        <v>7.9999999999999867</v>
      </c>
      <c r="K38" s="4">
        <f>Obliczenia!O45</f>
        <v>1.9999999999999991</v>
      </c>
      <c r="L38" s="4">
        <f>Obliczenia!P45</f>
        <v>1.4399999999999995</v>
      </c>
    </row>
    <row r="39" spans="1:12" x14ac:dyDescent="0.45">
      <c r="A39" s="2">
        <v>37</v>
      </c>
      <c r="B39" s="4">
        <f>LN(Obliczenia!F46)</f>
        <v>0.73269720995865006</v>
      </c>
      <c r="C39" s="4">
        <f>LN(Obliczenia!G46)</f>
        <v>3.1803009932057038</v>
      </c>
      <c r="D39" s="4">
        <f>LN(Obliczenia!H46)</f>
        <v>0.36816224156721961</v>
      </c>
      <c r="E39" s="4">
        <f>LN(Obliczenia!I46)</f>
        <v>1.7940066320858146</v>
      </c>
      <c r="F39" s="4">
        <f>LN(Obliczenia!J46)</f>
        <v>1.4655025651137785</v>
      </c>
      <c r="G39" s="4">
        <f>LN(Obliczenia!K46)</f>
        <v>2.8121387516384844</v>
      </c>
      <c r="H39" s="4">
        <f>LN(Obliczenia!L46)</f>
        <v>1.4258443905185949</v>
      </c>
      <c r="I39" s="4">
        <f>LN(Obliczenia!M46)</f>
        <v>1.0973403235465591</v>
      </c>
      <c r="J39" s="4">
        <f>Obliczenia!N46</f>
        <v>7.9999999999999858</v>
      </c>
      <c r="K39" s="4">
        <f>Obliczenia!O46</f>
        <v>1.9999999999999991</v>
      </c>
      <c r="L39" s="4">
        <f>Obliczenia!P46</f>
        <v>1.4399999999999995</v>
      </c>
    </row>
    <row r="40" spans="1:12" x14ac:dyDescent="0.45">
      <c r="A40" s="2">
        <v>38</v>
      </c>
      <c r="B40" s="4">
        <f>LN(Obliczenia!F47)</f>
        <v>0.75249983725482994</v>
      </c>
      <c r="C40" s="4">
        <f>LN(Obliczenia!G47)</f>
        <v>3.2100539513550519</v>
      </c>
      <c r="D40" s="4">
        <f>LN(Obliczenia!H47)</f>
        <v>0.37811257242038776</v>
      </c>
      <c r="E40" s="4">
        <f>LN(Obliczenia!I47)</f>
        <v>1.8237595902351624</v>
      </c>
      <c r="F40" s="4">
        <f>LN(Obliczenia!J47)</f>
        <v>1.4952555232631264</v>
      </c>
      <c r="G40" s="4">
        <f>LN(Obliczenia!K47)</f>
        <v>2.8319413789346641</v>
      </c>
      <c r="H40" s="4">
        <f>LN(Obliczenia!L47)</f>
        <v>1.4456470178147747</v>
      </c>
      <c r="I40" s="4">
        <f>LN(Obliczenia!M47)</f>
        <v>1.1171429508427386</v>
      </c>
      <c r="J40" s="4">
        <f>Obliczenia!N47</f>
        <v>7.9999999999999849</v>
      </c>
      <c r="K40" s="4">
        <f>Obliczenia!O47</f>
        <v>1.9999999999999991</v>
      </c>
      <c r="L40" s="4">
        <f>Obliczenia!P47</f>
        <v>1.4399999999999993</v>
      </c>
    </row>
    <row r="41" spans="1:12" x14ac:dyDescent="0.45">
      <c r="A41" s="2">
        <v>39</v>
      </c>
      <c r="B41" s="4">
        <f>LN(Obliczenia!F48)</f>
        <v>0.77230246455100959</v>
      </c>
      <c r="C41" s="4">
        <f>LN(Obliczenia!G48)</f>
        <v>3.2398069095043995</v>
      </c>
      <c r="D41" s="4">
        <f>LN(Obliczenia!H48)</f>
        <v>0.38806290327355586</v>
      </c>
      <c r="E41" s="4">
        <f>LN(Obliczenia!I48)</f>
        <v>1.8535125483845101</v>
      </c>
      <c r="F41" s="4">
        <f>LN(Obliczenia!J48)</f>
        <v>1.525008481412474</v>
      </c>
      <c r="G41" s="4">
        <f>LN(Obliczenia!K48)</f>
        <v>2.8517440062308439</v>
      </c>
      <c r="H41" s="4">
        <f>LN(Obliczenia!L48)</f>
        <v>1.4654496451109542</v>
      </c>
      <c r="I41" s="4">
        <f>LN(Obliczenia!M48)</f>
        <v>1.1369455781389182</v>
      </c>
      <c r="J41" s="4">
        <f>Obliczenia!N48</f>
        <v>7.9999999999999858</v>
      </c>
      <c r="K41" s="4">
        <f>Obliczenia!O48</f>
        <v>1.9999999999999987</v>
      </c>
      <c r="L41" s="4">
        <f>Obliczenia!P48</f>
        <v>1.4399999999999991</v>
      </c>
    </row>
    <row r="42" spans="1:12" x14ac:dyDescent="0.45">
      <c r="A42" s="2">
        <v>40</v>
      </c>
      <c r="B42" s="4">
        <f>LN(Obliczenia!F49)</f>
        <v>0.79210509184718936</v>
      </c>
      <c r="C42" s="4">
        <f>LN(Obliczenia!G49)</f>
        <v>3.2695598676537472</v>
      </c>
      <c r="D42" s="4">
        <f>LN(Obliczenia!H49)</f>
        <v>0.3980132341267239</v>
      </c>
      <c r="E42" s="4">
        <f>LN(Obliczenia!I49)</f>
        <v>1.8832655065338579</v>
      </c>
      <c r="F42" s="4">
        <f>LN(Obliczenia!J49)</f>
        <v>1.5547614395618219</v>
      </c>
      <c r="G42" s="4">
        <f>LN(Obliczenia!K49)</f>
        <v>2.8715466335270237</v>
      </c>
      <c r="H42" s="4">
        <f>LN(Obliczenia!L49)</f>
        <v>1.485252272407134</v>
      </c>
      <c r="I42" s="4">
        <f>LN(Obliczenia!M49)</f>
        <v>1.1567482054350979</v>
      </c>
      <c r="J42" s="4">
        <f>Obliczenia!N49</f>
        <v>7.9999999999999849</v>
      </c>
      <c r="K42" s="4">
        <f>Obliczenia!O49</f>
        <v>1.9999999999999987</v>
      </c>
      <c r="L42" s="4">
        <f>Obliczenia!P49</f>
        <v>1.4399999999999991</v>
      </c>
    </row>
    <row r="43" spans="1:12" x14ac:dyDescent="0.45">
      <c r="A43" s="2">
        <v>41</v>
      </c>
      <c r="B43" s="4">
        <f>LN(Obliczenia!F50)</f>
        <v>0.81190771914336901</v>
      </c>
      <c r="C43" s="4">
        <f>LN(Obliczenia!G50)</f>
        <v>3.2993128258030953</v>
      </c>
      <c r="D43" s="4">
        <f>LN(Obliczenia!H50)</f>
        <v>0.40796356497989206</v>
      </c>
      <c r="E43" s="4">
        <f>LN(Obliczenia!I50)</f>
        <v>1.913018464683206</v>
      </c>
      <c r="F43" s="4">
        <f>LN(Obliczenia!J50)</f>
        <v>1.58451439771117</v>
      </c>
      <c r="G43" s="4">
        <f>LN(Obliczenia!K50)</f>
        <v>2.891349260823203</v>
      </c>
      <c r="H43" s="4">
        <f>LN(Obliczenia!L50)</f>
        <v>1.505054899703314</v>
      </c>
      <c r="I43" s="4">
        <f>LN(Obliczenia!M50)</f>
        <v>1.1765508327312779</v>
      </c>
      <c r="J43" s="4">
        <f>Obliczenia!N50</f>
        <v>7.9999999999999849</v>
      </c>
      <c r="K43" s="4">
        <f>Obliczenia!O50</f>
        <v>1.9999999999999991</v>
      </c>
      <c r="L43" s="4">
        <f>Obliczenia!P50</f>
        <v>1.4399999999999995</v>
      </c>
    </row>
    <row r="44" spans="1:12" x14ac:dyDescent="0.45">
      <c r="A44" s="2">
        <v>42</v>
      </c>
      <c r="B44" s="4">
        <f>LN(Obliczenia!F51)</f>
        <v>0.83171034643954866</v>
      </c>
      <c r="C44" s="4">
        <f>LN(Obliczenia!G51)</f>
        <v>3.3290657839524429</v>
      </c>
      <c r="D44" s="4">
        <f>LN(Obliczenia!H51)</f>
        <v>0.41791389583306016</v>
      </c>
      <c r="E44" s="4">
        <f>LN(Obliczenia!I51)</f>
        <v>1.9427714228325534</v>
      </c>
      <c r="F44" s="4">
        <f>LN(Obliczenia!J51)</f>
        <v>1.6142673558605172</v>
      </c>
      <c r="G44" s="4">
        <f>LN(Obliczenia!K51)</f>
        <v>2.9111518881193827</v>
      </c>
      <c r="H44" s="4">
        <f>LN(Obliczenia!L51)</f>
        <v>1.5248575269994933</v>
      </c>
      <c r="I44" s="4">
        <f>LN(Obliczenia!M51)</f>
        <v>1.196353460027457</v>
      </c>
      <c r="J44" s="4">
        <f>Obliczenia!N51</f>
        <v>7.9999999999999858</v>
      </c>
      <c r="K44" s="4">
        <f>Obliczenia!O51</f>
        <v>1.9999999999999984</v>
      </c>
      <c r="L44" s="4">
        <f>Obliczenia!P51</f>
        <v>1.4399999999999988</v>
      </c>
    </row>
    <row r="45" spans="1:12" x14ac:dyDescent="0.45">
      <c r="A45" s="2">
        <v>43</v>
      </c>
      <c r="B45" s="4">
        <f>LN(Obliczenia!F52)</f>
        <v>0.85151297373572843</v>
      </c>
      <c r="C45" s="4">
        <f>LN(Obliczenia!G52)</f>
        <v>3.358818742101791</v>
      </c>
      <c r="D45" s="4">
        <f>LN(Obliczenia!H52)</f>
        <v>0.4278642266862282</v>
      </c>
      <c r="E45" s="4">
        <f>LN(Obliczenia!I52)</f>
        <v>1.9725243809819015</v>
      </c>
      <c r="F45" s="4">
        <f>LN(Obliczenia!J52)</f>
        <v>1.6440203140098655</v>
      </c>
      <c r="G45" s="4">
        <f>LN(Obliczenia!K52)</f>
        <v>2.9309545154155625</v>
      </c>
      <c r="H45" s="4">
        <f>LN(Obliczenia!L52)</f>
        <v>1.5446601542956735</v>
      </c>
      <c r="I45" s="4">
        <f>LN(Obliczenia!M52)</f>
        <v>1.2161560873236372</v>
      </c>
      <c r="J45" s="4">
        <f>Obliczenia!N52</f>
        <v>7.9999999999999849</v>
      </c>
      <c r="K45" s="4">
        <f>Obliczenia!O52</f>
        <v>1.9999999999999991</v>
      </c>
      <c r="L45" s="4">
        <f>Obliczenia!P52</f>
        <v>1.4399999999999991</v>
      </c>
    </row>
    <row r="46" spans="1:12" x14ac:dyDescent="0.45">
      <c r="A46" s="2">
        <v>44</v>
      </c>
      <c r="B46" s="4">
        <f>LN(Obliczenia!F53)</f>
        <v>0.87131560103190819</v>
      </c>
      <c r="C46" s="4">
        <f>LN(Obliczenia!G53)</f>
        <v>3.3885717002511386</v>
      </c>
      <c r="D46" s="4">
        <f>LN(Obliczenia!H53)</f>
        <v>0.43781455753939635</v>
      </c>
      <c r="E46" s="4">
        <f>LN(Obliczenia!I53)</f>
        <v>2.0022773391312492</v>
      </c>
      <c r="F46" s="4">
        <f>LN(Obliczenia!J53)</f>
        <v>1.6737732721592131</v>
      </c>
      <c r="G46" s="4">
        <f>LN(Obliczenia!K53)</f>
        <v>2.9507571427117423</v>
      </c>
      <c r="H46" s="4">
        <f>LN(Obliczenia!L53)</f>
        <v>1.5644627815918528</v>
      </c>
      <c r="I46" s="4">
        <f>LN(Obliczenia!M53)</f>
        <v>1.2359587146198168</v>
      </c>
      <c r="J46" s="4">
        <f>Obliczenia!N53</f>
        <v>7.9999999999999867</v>
      </c>
      <c r="K46" s="4">
        <f>Obliczenia!O53</f>
        <v>1.9999999999999989</v>
      </c>
      <c r="L46" s="4">
        <f>Obliczenia!P53</f>
        <v>1.4399999999999991</v>
      </c>
    </row>
    <row r="47" spans="1:12" x14ac:dyDescent="0.45">
      <c r="A47" s="2">
        <v>45</v>
      </c>
      <c r="B47" s="4">
        <f>LN(Obliczenia!F54)</f>
        <v>0.89111822832808796</v>
      </c>
      <c r="C47" s="4">
        <f>LN(Obliczenia!G54)</f>
        <v>3.4183246584004867</v>
      </c>
      <c r="D47" s="4">
        <f>LN(Obliczenia!H54)</f>
        <v>0.44776488839256451</v>
      </c>
      <c r="E47" s="4">
        <f>LN(Obliczenia!I54)</f>
        <v>2.0320302972805973</v>
      </c>
      <c r="F47" s="4">
        <f>LN(Obliczenia!J54)</f>
        <v>1.7035262303085612</v>
      </c>
      <c r="G47" s="4">
        <f>LN(Obliczenia!K54)</f>
        <v>2.970559770007922</v>
      </c>
      <c r="H47" s="4">
        <f>LN(Obliczenia!L54)</f>
        <v>1.5842654088880328</v>
      </c>
      <c r="I47" s="4">
        <f>LN(Obliczenia!M54)</f>
        <v>1.2557613419159968</v>
      </c>
      <c r="J47" s="4">
        <f>Obliczenia!N54</f>
        <v>7.9999999999999858</v>
      </c>
      <c r="K47" s="4">
        <f>Obliczenia!O54</f>
        <v>1.9999999999999993</v>
      </c>
      <c r="L47" s="4">
        <f>Obliczenia!P54</f>
        <v>1.4399999999999995</v>
      </c>
    </row>
    <row r="48" spans="1:12" x14ac:dyDescent="0.45">
      <c r="A48" s="2">
        <v>46</v>
      </c>
      <c r="B48" s="4">
        <f>LN(Obliczenia!F55)</f>
        <v>0.91092085562426761</v>
      </c>
      <c r="C48" s="4">
        <f>LN(Obliczenia!G55)</f>
        <v>3.4480776165498344</v>
      </c>
      <c r="D48" s="4">
        <f>LN(Obliczenia!H55)</f>
        <v>0.45771521924573255</v>
      </c>
      <c r="E48" s="4">
        <f>LN(Obliczenia!I55)</f>
        <v>2.0617832554299449</v>
      </c>
      <c r="F48" s="4">
        <f>LN(Obliczenia!J55)</f>
        <v>1.7332791884579088</v>
      </c>
      <c r="G48" s="4">
        <f>LN(Obliczenia!K55)</f>
        <v>2.9903623973041018</v>
      </c>
      <c r="H48" s="4">
        <f>LN(Obliczenia!L55)</f>
        <v>1.6040680361842123</v>
      </c>
      <c r="I48" s="4">
        <f>LN(Obliczenia!M55)</f>
        <v>1.2755639692121763</v>
      </c>
      <c r="J48" s="4">
        <f>Obliczenia!N55</f>
        <v>7.9999999999999876</v>
      </c>
      <c r="K48" s="4">
        <f>Obliczenia!O55</f>
        <v>1.9999999999999989</v>
      </c>
      <c r="L48" s="4">
        <f>Obliczenia!P55</f>
        <v>1.4399999999999991</v>
      </c>
    </row>
    <row r="49" spans="1:12" x14ac:dyDescent="0.45">
      <c r="A49" s="2">
        <v>47</v>
      </c>
      <c r="B49" s="4">
        <f>LN(Obliczenia!F56)</f>
        <v>0.93072348292044726</v>
      </c>
      <c r="C49" s="4">
        <f>LN(Obliczenia!G56)</f>
        <v>3.4778305746991824</v>
      </c>
      <c r="D49" s="4">
        <f>LN(Obliczenia!H56)</f>
        <v>0.46766555009890071</v>
      </c>
      <c r="E49" s="4">
        <f>LN(Obliczenia!I56)</f>
        <v>2.091536213579293</v>
      </c>
      <c r="F49" s="4">
        <f>LN(Obliczenia!J56)</f>
        <v>1.7630321466072569</v>
      </c>
      <c r="G49" s="4">
        <f>LN(Obliczenia!K56)</f>
        <v>3.0101650246002816</v>
      </c>
      <c r="H49" s="4">
        <f>LN(Obliczenia!L56)</f>
        <v>1.6238706634803923</v>
      </c>
      <c r="I49" s="4">
        <f>LN(Obliczenia!M56)</f>
        <v>1.2953665965083561</v>
      </c>
      <c r="J49" s="4">
        <f>Obliczenia!N56</f>
        <v>7.9999999999999876</v>
      </c>
      <c r="K49" s="4">
        <f>Obliczenia!O56</f>
        <v>1.9999999999999996</v>
      </c>
      <c r="L49" s="4">
        <f>Obliczenia!P56</f>
        <v>1.4399999999999995</v>
      </c>
    </row>
    <row r="50" spans="1:12" x14ac:dyDescent="0.45">
      <c r="A50" s="2">
        <v>48</v>
      </c>
      <c r="B50" s="4">
        <f>LN(Obliczenia!F57)</f>
        <v>0.95052611021662692</v>
      </c>
      <c r="C50" s="4">
        <f>LN(Obliczenia!G57)</f>
        <v>3.5075835328485301</v>
      </c>
      <c r="D50" s="4">
        <f>LN(Obliczenia!H57)</f>
        <v>0.47761588095206881</v>
      </c>
      <c r="E50" s="4">
        <f>LN(Obliczenia!I57)</f>
        <v>2.1212891717286406</v>
      </c>
      <c r="F50" s="4">
        <f>LN(Obliczenia!J57)</f>
        <v>1.7927851047566046</v>
      </c>
      <c r="G50" s="4">
        <f>LN(Obliczenia!K57)</f>
        <v>3.0299676518964613</v>
      </c>
      <c r="H50" s="4">
        <f>LN(Obliczenia!L57)</f>
        <v>1.6436732907765719</v>
      </c>
      <c r="I50" s="4">
        <f>LN(Obliczenia!M57)</f>
        <v>1.3151692238045358</v>
      </c>
      <c r="J50" s="4">
        <f>Obliczenia!N57</f>
        <v>7.9999999999999867</v>
      </c>
      <c r="K50" s="4">
        <f>Obliczenia!O57</f>
        <v>1.9999999999999991</v>
      </c>
      <c r="L50" s="4">
        <f>Obliczenia!P57</f>
        <v>1.4399999999999993</v>
      </c>
    </row>
    <row r="51" spans="1:12" x14ac:dyDescent="0.45">
      <c r="A51" s="2">
        <v>49</v>
      </c>
      <c r="B51" s="4">
        <f>LN(Obliczenia!F58)</f>
        <v>0.97032873751280668</v>
      </c>
      <c r="C51" s="4">
        <f>LN(Obliczenia!G58)</f>
        <v>3.5373364909978777</v>
      </c>
      <c r="D51" s="4">
        <f>LN(Obliczenia!H58)</f>
        <v>0.48756621180523696</v>
      </c>
      <c r="E51" s="4">
        <f>LN(Obliczenia!I58)</f>
        <v>2.1510421298779887</v>
      </c>
      <c r="F51" s="4">
        <f>LN(Obliczenia!J58)</f>
        <v>1.8225380629059524</v>
      </c>
      <c r="G51" s="4">
        <f>LN(Obliczenia!K58)</f>
        <v>3.0497702791926411</v>
      </c>
      <c r="H51" s="4">
        <f>LN(Obliczenia!L58)</f>
        <v>1.6634759180727514</v>
      </c>
      <c r="I51" s="4">
        <f>LN(Obliczenia!M58)</f>
        <v>1.3349718511007156</v>
      </c>
      <c r="J51" s="4">
        <f>Obliczenia!N58</f>
        <v>7.9999999999999867</v>
      </c>
      <c r="K51" s="4">
        <f>Obliczenia!O58</f>
        <v>1.9999999999999991</v>
      </c>
      <c r="L51" s="4">
        <f>Obliczenia!P58</f>
        <v>1.4399999999999995</v>
      </c>
    </row>
    <row r="52" spans="1:12" x14ac:dyDescent="0.45">
      <c r="A52" s="2">
        <v>50</v>
      </c>
      <c r="B52" s="4">
        <f>LN(Obliczenia!F59)</f>
        <v>0.99013136480898645</v>
      </c>
      <c r="C52" s="4">
        <f>LN(Obliczenia!G59)</f>
        <v>3.5670894491472258</v>
      </c>
      <c r="D52" s="4">
        <f>LN(Obliczenia!H59)</f>
        <v>0.497516542658405</v>
      </c>
      <c r="E52" s="4">
        <f>LN(Obliczenia!I59)</f>
        <v>2.1807950880273359</v>
      </c>
      <c r="F52" s="4">
        <f>LN(Obliczenia!J59)</f>
        <v>1.8522910210552999</v>
      </c>
      <c r="G52" s="4">
        <f>LN(Obliczenia!K59)</f>
        <v>3.0695729064888209</v>
      </c>
      <c r="H52" s="4">
        <f>LN(Obliczenia!L59)</f>
        <v>1.683278545368931</v>
      </c>
      <c r="I52" s="4">
        <f>LN(Obliczenia!M59)</f>
        <v>1.3547744783968949</v>
      </c>
      <c r="J52" s="4">
        <f>Obliczenia!N59</f>
        <v>7.9999999999999876</v>
      </c>
      <c r="K52" s="4">
        <f>Obliczenia!O59</f>
        <v>1.9999999999999989</v>
      </c>
      <c r="L52" s="4">
        <f>Obliczenia!P59</f>
        <v>1.4399999999999991</v>
      </c>
    </row>
    <row r="53" spans="1:12" x14ac:dyDescent="0.45">
      <c r="A53" s="2">
        <v>51</v>
      </c>
      <c r="B53" s="4">
        <f>LN(Obliczenia!F60)</f>
        <v>1.0099339921051662</v>
      </c>
      <c r="C53" s="4">
        <f>LN(Obliczenia!G60)</f>
        <v>3.5968424072965735</v>
      </c>
      <c r="D53" s="4">
        <f>LN(Obliczenia!H60)</f>
        <v>0.50746687351157316</v>
      </c>
      <c r="E53" s="4">
        <f>LN(Obliczenia!I60)</f>
        <v>2.210548046176684</v>
      </c>
      <c r="F53" s="4">
        <f>LN(Obliczenia!J60)</f>
        <v>1.8820439792046479</v>
      </c>
      <c r="G53" s="4">
        <f>LN(Obliczenia!K60)</f>
        <v>3.0893755337850006</v>
      </c>
      <c r="H53" s="4">
        <f>LN(Obliczenia!L60)</f>
        <v>1.7030811726651107</v>
      </c>
      <c r="I53" s="4">
        <f>LN(Obliczenia!M60)</f>
        <v>1.3745771056930747</v>
      </c>
      <c r="J53" s="4">
        <f>Obliczenia!N60</f>
        <v>7.9999999999999876</v>
      </c>
      <c r="K53" s="4">
        <f>Obliczenia!O60</f>
        <v>1.9999999999999989</v>
      </c>
      <c r="L53" s="4">
        <f>Obliczenia!P60</f>
        <v>1.4399999999999991</v>
      </c>
    </row>
    <row r="54" spans="1:12" x14ac:dyDescent="0.45">
      <c r="A54" s="2">
        <v>52</v>
      </c>
      <c r="B54" s="4">
        <f>LN(Obliczenia!F61)</f>
        <v>1.0297366194013458</v>
      </c>
      <c r="C54" s="4">
        <f>LN(Obliczenia!G61)</f>
        <v>3.6265953654459215</v>
      </c>
      <c r="D54" s="4">
        <f>LN(Obliczenia!H61)</f>
        <v>0.51741720436474126</v>
      </c>
      <c r="E54" s="4">
        <f>LN(Obliczenia!I61)</f>
        <v>2.2403010043260321</v>
      </c>
      <c r="F54" s="4">
        <f>LN(Obliczenia!J61)</f>
        <v>1.9117969373539958</v>
      </c>
      <c r="G54" s="4">
        <f>LN(Obliczenia!K61)</f>
        <v>3.1091781610811804</v>
      </c>
      <c r="H54" s="4">
        <f>LN(Obliczenia!L61)</f>
        <v>1.7228837999612907</v>
      </c>
      <c r="I54" s="4">
        <f>LN(Obliczenia!M61)</f>
        <v>1.3943797329892547</v>
      </c>
      <c r="J54" s="4">
        <f>Obliczenia!N61</f>
        <v>7.9999999999999876</v>
      </c>
      <c r="K54" s="4">
        <f>Obliczenia!O61</f>
        <v>1.9999999999999993</v>
      </c>
      <c r="L54" s="4">
        <f>Obliczenia!P61</f>
        <v>1.4399999999999995</v>
      </c>
    </row>
    <row r="55" spans="1:12" x14ac:dyDescent="0.45">
      <c r="A55" s="2">
        <v>53</v>
      </c>
      <c r="B55" s="4">
        <f>LN(Obliczenia!F62)</f>
        <v>1.0495392466975255</v>
      </c>
      <c r="C55" s="4">
        <f>LN(Obliczenia!G62)</f>
        <v>3.6563483235952692</v>
      </c>
      <c r="D55" s="4">
        <f>LN(Obliczenia!H62)</f>
        <v>0.52736753521790936</v>
      </c>
      <c r="E55" s="4">
        <f>LN(Obliczenia!I62)</f>
        <v>2.2700539624753797</v>
      </c>
      <c r="F55" s="4">
        <f>LN(Obliczenia!J62)</f>
        <v>1.9415498955033437</v>
      </c>
      <c r="G55" s="4">
        <f>LN(Obliczenia!K62)</f>
        <v>3.1289807883773602</v>
      </c>
      <c r="H55" s="4">
        <f>LN(Obliczenia!L62)</f>
        <v>1.7426864272574705</v>
      </c>
      <c r="I55" s="4">
        <f>LN(Obliczenia!M62)</f>
        <v>1.4141823602854344</v>
      </c>
      <c r="J55" s="4">
        <f>Obliczenia!N62</f>
        <v>7.9999999999999885</v>
      </c>
      <c r="K55" s="4">
        <f>Obliczenia!O62</f>
        <v>1.9999999999999993</v>
      </c>
      <c r="L55" s="4">
        <f>Obliczenia!P62</f>
        <v>1.4399999999999995</v>
      </c>
    </row>
    <row r="56" spans="1:12" x14ac:dyDescent="0.45">
      <c r="A56" s="2">
        <v>54</v>
      </c>
      <c r="B56" s="4">
        <f>LN(Obliczenia!F63)</f>
        <v>1.0693418739937053</v>
      </c>
      <c r="C56" s="4">
        <f>LN(Obliczenia!G63)</f>
        <v>3.6861012817446173</v>
      </c>
      <c r="D56" s="4">
        <f>LN(Obliczenia!H63)</f>
        <v>0.53731786607107745</v>
      </c>
      <c r="E56" s="4">
        <f>LN(Obliczenia!I63)</f>
        <v>2.2998069206247274</v>
      </c>
      <c r="F56" s="4">
        <f>LN(Obliczenia!J63)</f>
        <v>1.9713028536526915</v>
      </c>
      <c r="G56" s="4">
        <f>LN(Obliczenia!K63)</f>
        <v>3.1487834156735395</v>
      </c>
      <c r="H56" s="4">
        <f>LN(Obliczenia!L63)</f>
        <v>1.76248905455365</v>
      </c>
      <c r="I56" s="4">
        <f>LN(Obliczenia!M63)</f>
        <v>1.433984987581614</v>
      </c>
      <c r="J56" s="4">
        <f>Obliczenia!N63</f>
        <v>7.9999999999999885</v>
      </c>
      <c r="K56" s="4">
        <f>Obliczenia!O63</f>
        <v>1.9999999999999993</v>
      </c>
      <c r="L56" s="4">
        <f>Obliczenia!P63</f>
        <v>1.4399999999999993</v>
      </c>
    </row>
    <row r="57" spans="1:12" x14ac:dyDescent="0.45">
      <c r="A57" s="2">
        <v>55</v>
      </c>
      <c r="B57" s="4">
        <f>LN(Obliczenia!F64)</f>
        <v>1.0891445012898848</v>
      </c>
      <c r="C57" s="4">
        <f>LN(Obliczenia!G64)</f>
        <v>3.7158542398939649</v>
      </c>
      <c r="D57" s="4">
        <f>LN(Obliczenia!H64)</f>
        <v>0.54726819692424555</v>
      </c>
      <c r="E57" s="4">
        <f>LN(Obliczenia!I64)</f>
        <v>2.3295598787740754</v>
      </c>
      <c r="F57" s="4">
        <f>LN(Obliczenia!J64)</f>
        <v>2.0010558118020394</v>
      </c>
      <c r="G57" s="4">
        <f>LN(Obliczenia!K64)</f>
        <v>3.1685860429697192</v>
      </c>
      <c r="H57" s="4">
        <f>LN(Obliczenia!L64)</f>
        <v>1.78229168184983</v>
      </c>
      <c r="I57" s="4">
        <f>LN(Obliczenia!M64)</f>
        <v>1.453787614877794</v>
      </c>
      <c r="J57" s="4">
        <f>Obliczenia!N64</f>
        <v>7.9999999999999876</v>
      </c>
      <c r="K57" s="4">
        <f>Obliczenia!O64</f>
        <v>1.9999999999999993</v>
      </c>
      <c r="L57" s="4">
        <f>Obliczenia!P64</f>
        <v>1.4399999999999995</v>
      </c>
    </row>
    <row r="58" spans="1:12" x14ac:dyDescent="0.45">
      <c r="A58" s="2">
        <v>56</v>
      </c>
      <c r="B58" s="4">
        <f>LN(Obliczenia!F65)</f>
        <v>1.1089471285860646</v>
      </c>
      <c r="C58" s="4">
        <f>LN(Obliczenia!G65)</f>
        <v>3.745607198043313</v>
      </c>
      <c r="D58" s="4">
        <f>LN(Obliczenia!H65)</f>
        <v>0.55721852777741365</v>
      </c>
      <c r="E58" s="4">
        <f>LN(Obliczenia!I65)</f>
        <v>2.3593128369234231</v>
      </c>
      <c r="F58" s="4">
        <f>LN(Obliczenia!J65)</f>
        <v>2.030808769951387</v>
      </c>
      <c r="G58" s="4">
        <f>LN(Obliczenia!K65)</f>
        <v>3.188388670265899</v>
      </c>
      <c r="H58" s="4">
        <f>LN(Obliczenia!L65)</f>
        <v>1.8020943091460093</v>
      </c>
      <c r="I58" s="4">
        <f>LN(Obliczenia!M65)</f>
        <v>1.4735902421739733</v>
      </c>
      <c r="J58" s="4">
        <f>Obliczenia!N65</f>
        <v>7.9999999999999893</v>
      </c>
      <c r="K58" s="4">
        <f>Obliczenia!O65</f>
        <v>1.9999999999999989</v>
      </c>
      <c r="L58" s="4">
        <f>Obliczenia!P65</f>
        <v>1.4399999999999993</v>
      </c>
    </row>
    <row r="59" spans="1:12" x14ac:dyDescent="0.45">
      <c r="A59" s="2">
        <v>57</v>
      </c>
      <c r="B59" s="4">
        <f>LN(Obliczenia!F66)</f>
        <v>1.1287497558822444</v>
      </c>
      <c r="C59" s="4">
        <f>LN(Obliczenia!G66)</f>
        <v>3.7753601561926606</v>
      </c>
      <c r="D59" s="4">
        <f>LN(Obliczenia!H66)</f>
        <v>0.56716885863058164</v>
      </c>
      <c r="E59" s="4">
        <f>LN(Obliczenia!I66)</f>
        <v>2.3890657950727707</v>
      </c>
      <c r="F59" s="4">
        <f>LN(Obliczenia!J66)</f>
        <v>2.0605617281007347</v>
      </c>
      <c r="G59" s="4">
        <f>LN(Obliczenia!K66)</f>
        <v>3.2081912975620788</v>
      </c>
      <c r="H59" s="4">
        <f>LN(Obliczenia!L66)</f>
        <v>1.8218969364421893</v>
      </c>
      <c r="I59" s="4">
        <f>LN(Obliczenia!M66)</f>
        <v>1.4933928694701533</v>
      </c>
      <c r="J59" s="4">
        <f>Obliczenia!N66</f>
        <v>7.9999999999999893</v>
      </c>
      <c r="K59" s="4">
        <f>Obliczenia!O66</f>
        <v>1.9999999999999991</v>
      </c>
      <c r="L59" s="4">
        <f>Obliczenia!P66</f>
        <v>1.4399999999999993</v>
      </c>
    </row>
    <row r="60" spans="1:12" x14ac:dyDescent="0.45">
      <c r="A60" s="2">
        <v>58</v>
      </c>
      <c r="B60" s="4">
        <f>LN(Obliczenia!F67)</f>
        <v>1.1485523831784239</v>
      </c>
      <c r="C60" s="4">
        <f>LN(Obliczenia!G67)</f>
        <v>3.8051131143420083</v>
      </c>
      <c r="D60" s="4">
        <f>LN(Obliczenia!H67)</f>
        <v>0.57711918948374974</v>
      </c>
      <c r="E60" s="4">
        <f>LN(Obliczenia!I67)</f>
        <v>2.4188187532221188</v>
      </c>
      <c r="F60" s="4">
        <f>LN(Obliczenia!J67)</f>
        <v>2.0903146862500828</v>
      </c>
      <c r="G60" s="4">
        <f>LN(Obliczenia!K67)</f>
        <v>3.227993924858259</v>
      </c>
      <c r="H60" s="4">
        <f>LN(Obliczenia!L67)</f>
        <v>1.8416995637383691</v>
      </c>
      <c r="I60" s="4">
        <f>LN(Obliczenia!M67)</f>
        <v>1.5131954967663332</v>
      </c>
      <c r="J60" s="4">
        <f>Obliczenia!N67</f>
        <v>7.9999999999999902</v>
      </c>
      <c r="K60" s="4">
        <f>Obliczenia!O67</f>
        <v>1.9999999999999993</v>
      </c>
      <c r="L60" s="4">
        <f>Obliczenia!P67</f>
        <v>1.4399999999999995</v>
      </c>
    </row>
    <row r="61" spans="1:12" x14ac:dyDescent="0.45">
      <c r="A61" s="2">
        <v>59</v>
      </c>
      <c r="B61" s="4">
        <f>LN(Obliczenia!F68)</f>
        <v>1.1683550104746037</v>
      </c>
      <c r="C61" s="4">
        <f>LN(Obliczenia!G68)</f>
        <v>3.8348660724913564</v>
      </c>
      <c r="D61" s="4">
        <f>LN(Obliczenia!H68)</f>
        <v>0.58706952033691795</v>
      </c>
      <c r="E61" s="4">
        <f>LN(Obliczenia!I68)</f>
        <v>2.4485717113714665</v>
      </c>
      <c r="F61" s="4">
        <f>LN(Obliczenia!J68)</f>
        <v>2.1200676443994304</v>
      </c>
      <c r="G61" s="4">
        <f>LN(Obliczenia!K68)</f>
        <v>3.2477965521544383</v>
      </c>
      <c r="H61" s="4">
        <f>LN(Obliczenia!L68)</f>
        <v>1.8615021910345486</v>
      </c>
      <c r="I61" s="4">
        <f>LN(Obliczenia!M68)</f>
        <v>1.5329981240625126</v>
      </c>
      <c r="J61" s="4">
        <f>Obliczenia!N68</f>
        <v>7.9999999999999902</v>
      </c>
      <c r="K61" s="4">
        <f>Obliczenia!O68</f>
        <v>1.9999999999999993</v>
      </c>
      <c r="L61" s="4">
        <f>Obliczenia!P68</f>
        <v>1.4399999999999993</v>
      </c>
    </row>
    <row r="62" spans="1:12" x14ac:dyDescent="0.45">
      <c r="A62" s="2">
        <v>60</v>
      </c>
      <c r="B62" s="4">
        <f>LN(Obliczenia!F69)</f>
        <v>1.1881576377707834</v>
      </c>
      <c r="C62" s="4">
        <f>LN(Obliczenia!G69)</f>
        <v>3.864619030640704</v>
      </c>
      <c r="D62" s="4">
        <f>LN(Obliczenia!H69)</f>
        <v>0.59701985119008605</v>
      </c>
      <c r="E62" s="4">
        <f>LN(Obliczenia!I69)</f>
        <v>2.4783246695208145</v>
      </c>
      <c r="F62" s="4">
        <f>LN(Obliczenia!J69)</f>
        <v>2.149820602548778</v>
      </c>
      <c r="G62" s="4">
        <f>LN(Obliczenia!K69)</f>
        <v>3.2675991794506181</v>
      </c>
      <c r="H62" s="4">
        <f>LN(Obliczenia!L69)</f>
        <v>1.8813048183307284</v>
      </c>
      <c r="I62" s="4">
        <f>LN(Obliczenia!M69)</f>
        <v>1.5528007513586921</v>
      </c>
      <c r="J62" s="4">
        <f>Obliczenia!N69</f>
        <v>7.9999999999999893</v>
      </c>
      <c r="K62" s="4">
        <f>Obliczenia!O69</f>
        <v>1.9999999999999991</v>
      </c>
      <c r="L62" s="4">
        <f>Obliczenia!P69</f>
        <v>1.4399999999999993</v>
      </c>
    </row>
    <row r="63" spans="1:12" x14ac:dyDescent="0.45">
      <c r="A63" s="2">
        <v>61</v>
      </c>
      <c r="B63" s="4">
        <f>LN(Obliczenia!F70)</f>
        <v>1.2079602650669632</v>
      </c>
      <c r="C63" s="4">
        <f>LN(Obliczenia!G70)</f>
        <v>3.8943719887900516</v>
      </c>
      <c r="D63" s="4">
        <f>LN(Obliczenia!H70)</f>
        <v>0.60697018204325415</v>
      </c>
      <c r="E63" s="4">
        <f>LN(Obliczenia!I70)</f>
        <v>2.5080776276701622</v>
      </c>
      <c r="F63" s="4">
        <f>LN(Obliczenia!J70)</f>
        <v>2.1795735606981257</v>
      </c>
      <c r="G63" s="4">
        <f>LN(Obliczenia!K70)</f>
        <v>3.2874018067467978</v>
      </c>
      <c r="H63" s="4">
        <f>LN(Obliczenia!L70)</f>
        <v>1.9011074456269079</v>
      </c>
      <c r="I63" s="4">
        <f>LN(Obliczenia!M70)</f>
        <v>1.5726033786548717</v>
      </c>
      <c r="J63" s="4">
        <f>Obliczenia!N70</f>
        <v>7.9999999999999885</v>
      </c>
      <c r="K63" s="4">
        <f>Obliczenia!O70</f>
        <v>1.9999999999999989</v>
      </c>
      <c r="L63" s="4">
        <f>Obliczenia!P70</f>
        <v>1.4399999999999991</v>
      </c>
    </row>
    <row r="64" spans="1:12" x14ac:dyDescent="0.45">
      <c r="A64" s="2">
        <v>62</v>
      </c>
      <c r="B64" s="4">
        <f>LN(Obliczenia!F71)</f>
        <v>1.227762892363143</v>
      </c>
      <c r="C64" s="4">
        <f>LN(Obliczenia!G71)</f>
        <v>3.9241249469393993</v>
      </c>
      <c r="D64" s="4">
        <f>LN(Obliczenia!H71)</f>
        <v>0.61692051289642225</v>
      </c>
      <c r="E64" s="4">
        <f>LN(Obliczenia!I71)</f>
        <v>2.5378305858195098</v>
      </c>
      <c r="F64" s="4">
        <f>LN(Obliczenia!J71)</f>
        <v>2.2093265188474738</v>
      </c>
      <c r="G64" s="4">
        <f>LN(Obliczenia!K71)</f>
        <v>3.3072044340429771</v>
      </c>
      <c r="H64" s="4">
        <f>LN(Obliczenia!L71)</f>
        <v>1.9209100729230877</v>
      </c>
      <c r="I64" s="4">
        <f>LN(Obliczenia!M71)</f>
        <v>1.5924060059510516</v>
      </c>
      <c r="J64" s="4">
        <f>Obliczenia!N71</f>
        <v>7.9999999999999876</v>
      </c>
      <c r="K64" s="4">
        <f>Obliczenia!O71</f>
        <v>1.9999999999999989</v>
      </c>
      <c r="L64" s="4">
        <f>Obliczenia!P71</f>
        <v>1.4399999999999993</v>
      </c>
    </row>
    <row r="65" spans="1:12" x14ac:dyDescent="0.45">
      <c r="A65" s="2">
        <v>63</v>
      </c>
      <c r="B65" s="4">
        <f>LN(Obliczenia!F72)</f>
        <v>1.2475655196593227</v>
      </c>
      <c r="C65" s="4">
        <f>LN(Obliczenia!G72)</f>
        <v>3.9538779050887474</v>
      </c>
      <c r="D65" s="4">
        <f>LN(Obliczenia!H72)</f>
        <v>0.62687084374959035</v>
      </c>
      <c r="E65" s="4">
        <f>LN(Obliczenia!I72)</f>
        <v>2.5675835439688575</v>
      </c>
      <c r="F65" s="4">
        <f>LN(Obliczenia!J72)</f>
        <v>2.2390794769968214</v>
      </c>
      <c r="G65" s="4">
        <f>LN(Obliczenia!K72)</f>
        <v>3.3270070613391569</v>
      </c>
      <c r="H65" s="4">
        <f>LN(Obliczenia!L72)</f>
        <v>1.9407127002192672</v>
      </c>
      <c r="I65" s="4">
        <f>LN(Obliczenia!M72)</f>
        <v>1.6122086332472312</v>
      </c>
      <c r="J65" s="4">
        <f>Obliczenia!N72</f>
        <v>7.9999999999999867</v>
      </c>
      <c r="K65" s="4">
        <f>Obliczenia!O72</f>
        <v>1.9999999999999987</v>
      </c>
      <c r="L65" s="4">
        <f>Obliczenia!P72</f>
        <v>1.4399999999999991</v>
      </c>
    </row>
    <row r="66" spans="1:12" x14ac:dyDescent="0.45">
      <c r="A66" s="2">
        <v>64</v>
      </c>
      <c r="B66" s="4">
        <f>LN(Obliczenia!F73)</f>
        <v>1.2673681469555025</v>
      </c>
      <c r="C66" s="4">
        <f>LN(Obliczenia!G73)</f>
        <v>3.983630863238095</v>
      </c>
      <c r="D66" s="4">
        <f>LN(Obliczenia!H73)</f>
        <v>0.63682117460275844</v>
      </c>
      <c r="E66" s="4">
        <f>LN(Obliczenia!I73)</f>
        <v>2.5973365021182055</v>
      </c>
      <c r="F66" s="4">
        <f>LN(Obliczenia!J73)</f>
        <v>2.2688324351461695</v>
      </c>
      <c r="G66" s="4">
        <f>LN(Obliczenia!K73)</f>
        <v>3.3468096886353367</v>
      </c>
      <c r="H66" s="4">
        <f>LN(Obliczenia!L73)</f>
        <v>1.9605153275154474</v>
      </c>
      <c r="I66" s="4">
        <f>LN(Obliczenia!M73)</f>
        <v>1.6320112605434114</v>
      </c>
      <c r="J66" s="4">
        <f>Obliczenia!N73</f>
        <v>7.9999999999999867</v>
      </c>
      <c r="K66" s="4">
        <f>Obliczenia!O73</f>
        <v>1.9999999999999991</v>
      </c>
      <c r="L66" s="4">
        <f>Obliczenia!P73</f>
        <v>1.4399999999999995</v>
      </c>
    </row>
    <row r="67" spans="1:12" x14ac:dyDescent="0.45">
      <c r="A67" s="2">
        <v>65</v>
      </c>
      <c r="B67" s="4">
        <f>LN(Obliczenia!F74)</f>
        <v>1.2871707742516822</v>
      </c>
      <c r="C67" s="4">
        <f>LN(Obliczenia!G74)</f>
        <v>4.0133838213874427</v>
      </c>
      <c r="D67" s="4">
        <f>LN(Obliczenia!H74)</f>
        <v>0.64677150545592654</v>
      </c>
      <c r="E67" s="4">
        <f>LN(Obliczenia!I74)</f>
        <v>2.6270894602675532</v>
      </c>
      <c r="F67" s="4">
        <f>LN(Obliczenia!J74)</f>
        <v>2.2985853932955171</v>
      </c>
      <c r="G67" s="4">
        <f>LN(Obliczenia!K74)</f>
        <v>3.3666123159315164</v>
      </c>
      <c r="H67" s="4">
        <f>LN(Obliczenia!L74)</f>
        <v>1.9803179548116268</v>
      </c>
      <c r="I67" s="4">
        <f>LN(Obliczenia!M74)</f>
        <v>1.6518138878395909</v>
      </c>
      <c r="J67" s="4">
        <f>Obliczenia!N74</f>
        <v>7.9999999999999858</v>
      </c>
      <c r="K67" s="4">
        <f>Obliczenia!O74</f>
        <v>1.9999999999999989</v>
      </c>
      <c r="L67" s="4">
        <f>Obliczenia!P74</f>
        <v>1.4399999999999993</v>
      </c>
    </row>
    <row r="68" spans="1:12" x14ac:dyDescent="0.45">
      <c r="A68" s="2">
        <v>66</v>
      </c>
      <c r="B68" s="4">
        <f>LN(Obliczenia!F75)</f>
        <v>1.3069734015478618</v>
      </c>
      <c r="C68" s="4">
        <f>LN(Obliczenia!G75)</f>
        <v>4.0431367795367903</v>
      </c>
      <c r="D68" s="4">
        <f>LN(Obliczenia!H75)</f>
        <v>0.65672183630909453</v>
      </c>
      <c r="E68" s="4">
        <f>LN(Obliczenia!I75)</f>
        <v>2.6568424184169013</v>
      </c>
      <c r="F68" s="4">
        <f>LN(Obliczenia!J75)</f>
        <v>2.3283383514448648</v>
      </c>
      <c r="G68" s="4">
        <f>LN(Obliczenia!K75)</f>
        <v>3.3864149432276962</v>
      </c>
      <c r="H68" s="4">
        <f>LN(Obliczenia!L75)</f>
        <v>2.0001205821078067</v>
      </c>
      <c r="I68" s="4">
        <f>LN(Obliczenia!M75)</f>
        <v>1.6716165151357703</v>
      </c>
      <c r="J68" s="4">
        <f>Obliczenia!N75</f>
        <v>7.9999999999999858</v>
      </c>
      <c r="K68" s="4">
        <f>Obliczenia!O75</f>
        <v>1.9999999999999987</v>
      </c>
      <c r="L68" s="4">
        <f>Obliczenia!P75</f>
        <v>1.4399999999999988</v>
      </c>
    </row>
    <row r="69" spans="1:12" x14ac:dyDescent="0.45">
      <c r="A69" s="2">
        <v>67</v>
      </c>
      <c r="B69" s="4">
        <f>LN(Obliczenia!F76)</f>
        <v>1.3267760288440416</v>
      </c>
      <c r="C69" s="4">
        <f>LN(Obliczenia!G76)</f>
        <v>4.0728897376861379</v>
      </c>
      <c r="D69" s="4">
        <f>LN(Obliczenia!H76)</f>
        <v>0.66667216716226274</v>
      </c>
      <c r="E69" s="4">
        <f>LN(Obliczenia!I76)</f>
        <v>2.6865953765662489</v>
      </c>
      <c r="F69" s="4">
        <f>LN(Obliczenia!J76)</f>
        <v>2.3580913095942129</v>
      </c>
      <c r="G69" s="4">
        <f>LN(Obliczenia!K76)</f>
        <v>3.4062175705238755</v>
      </c>
      <c r="H69" s="4">
        <f>LN(Obliczenia!L76)</f>
        <v>2.0199232094039861</v>
      </c>
      <c r="I69" s="4">
        <f>LN(Obliczenia!M76)</f>
        <v>1.6914191424319502</v>
      </c>
      <c r="J69" s="4">
        <f>Obliczenia!N76</f>
        <v>7.9999999999999858</v>
      </c>
      <c r="K69" s="4">
        <f>Obliczenia!O76</f>
        <v>1.9999999999999989</v>
      </c>
      <c r="L69" s="4">
        <f>Obliczenia!P76</f>
        <v>1.4399999999999991</v>
      </c>
    </row>
    <row r="70" spans="1:12" x14ac:dyDescent="0.45">
      <c r="A70" s="2">
        <v>68</v>
      </c>
      <c r="B70" s="4">
        <f>LN(Obliczenia!F77)</f>
        <v>1.3465786561402213</v>
      </c>
      <c r="C70" s="4">
        <f>LN(Obliczenia!G77)</f>
        <v>4.1026426958354865</v>
      </c>
      <c r="D70" s="4">
        <f>LN(Obliczenia!H77)</f>
        <v>0.67662249801543073</v>
      </c>
      <c r="E70" s="4">
        <f>LN(Obliczenia!I77)</f>
        <v>2.716348334715597</v>
      </c>
      <c r="F70" s="4">
        <f>LN(Obliczenia!J77)</f>
        <v>2.387844267743561</v>
      </c>
      <c r="G70" s="4">
        <f>LN(Obliczenia!K77)</f>
        <v>3.4260201978200553</v>
      </c>
      <c r="H70" s="4">
        <f>LN(Obliczenia!L77)</f>
        <v>2.0397258367001663</v>
      </c>
      <c r="I70" s="4">
        <f>LN(Obliczenia!M77)</f>
        <v>1.71122176972813</v>
      </c>
      <c r="J70" s="4">
        <f>Obliczenia!N77</f>
        <v>7.9999999999999858</v>
      </c>
      <c r="K70" s="4">
        <f>Obliczenia!O77</f>
        <v>1.9999999999999993</v>
      </c>
      <c r="L70" s="4">
        <f>Obliczenia!P77</f>
        <v>1.4399999999999993</v>
      </c>
    </row>
    <row r="71" spans="1:12" x14ac:dyDescent="0.45">
      <c r="A71" s="2">
        <v>69</v>
      </c>
      <c r="B71" s="4">
        <f>LN(Obliczenia!F78)</f>
        <v>1.3663812834364009</v>
      </c>
      <c r="C71" s="4">
        <f>LN(Obliczenia!G78)</f>
        <v>4.1323956539848341</v>
      </c>
      <c r="D71" s="4">
        <f>LN(Obliczenia!H78)</f>
        <v>0.68657282886859883</v>
      </c>
      <c r="E71" s="4">
        <f>LN(Obliczenia!I78)</f>
        <v>2.7461012928649446</v>
      </c>
      <c r="F71" s="4">
        <f>LN(Obliczenia!J78)</f>
        <v>2.4175972258929086</v>
      </c>
      <c r="G71" s="4">
        <f>LN(Obliczenia!K78)</f>
        <v>3.4458228251162351</v>
      </c>
      <c r="H71" s="4">
        <f>LN(Obliczenia!L78)</f>
        <v>2.0595284639963456</v>
      </c>
      <c r="I71" s="4">
        <f>LN(Obliczenia!M78)</f>
        <v>1.7310243970243095</v>
      </c>
      <c r="J71" s="4">
        <f>Obliczenia!N78</f>
        <v>7.9999999999999858</v>
      </c>
      <c r="K71" s="4">
        <f>Obliczenia!O78</f>
        <v>1.9999999999999989</v>
      </c>
      <c r="L71" s="4">
        <f>Obliczenia!P78</f>
        <v>1.4399999999999991</v>
      </c>
    </row>
    <row r="72" spans="1:12" x14ac:dyDescent="0.45">
      <c r="A72" s="2">
        <v>70</v>
      </c>
      <c r="B72" s="4">
        <f>LN(Obliczenia!F79)</f>
        <v>1.3861839107325806</v>
      </c>
      <c r="C72" s="4">
        <f>LN(Obliczenia!G79)</f>
        <v>4.1621486121341817</v>
      </c>
      <c r="D72" s="4">
        <f>LN(Obliczenia!H79)</f>
        <v>0.69652315972176693</v>
      </c>
      <c r="E72" s="4">
        <f>LN(Obliczenia!I79)</f>
        <v>2.7758542510142923</v>
      </c>
      <c r="F72" s="4">
        <f>LN(Obliczenia!J79)</f>
        <v>2.4473501840422562</v>
      </c>
      <c r="G72" s="4">
        <f>LN(Obliczenia!K79)</f>
        <v>3.4656254524124148</v>
      </c>
      <c r="H72" s="4">
        <f>LN(Obliczenia!L79)</f>
        <v>2.0793310912925254</v>
      </c>
      <c r="I72" s="4">
        <f>LN(Obliczenia!M79)</f>
        <v>1.7508270243204893</v>
      </c>
      <c r="J72" s="4">
        <f>Obliczenia!N79</f>
        <v>7.9999999999999858</v>
      </c>
      <c r="K72" s="4">
        <f>Obliczenia!O79</f>
        <v>1.9999999999999987</v>
      </c>
      <c r="L72" s="4">
        <f>Obliczenia!P79</f>
        <v>1.4399999999999991</v>
      </c>
    </row>
    <row r="73" spans="1:12" x14ac:dyDescent="0.45">
      <c r="A73" s="2">
        <v>71</v>
      </c>
      <c r="B73" s="4">
        <f>LN(Obliczenia!F80)</f>
        <v>1.4059865380287606</v>
      </c>
      <c r="C73" s="4">
        <f>LN(Obliczenia!G80)</f>
        <v>4.1919015702835294</v>
      </c>
      <c r="D73" s="4">
        <f>LN(Obliczenia!H80)</f>
        <v>0.70647349057493503</v>
      </c>
      <c r="E73" s="4">
        <f>LN(Obliczenia!I80)</f>
        <v>2.8056072091636399</v>
      </c>
      <c r="F73" s="4">
        <f>LN(Obliczenia!J80)</f>
        <v>2.4771031421916039</v>
      </c>
      <c r="G73" s="4">
        <f>LN(Obliczenia!K80)</f>
        <v>3.4854280797085946</v>
      </c>
      <c r="H73" s="4">
        <f>LN(Obliczenia!L80)</f>
        <v>2.0991337185887051</v>
      </c>
      <c r="I73" s="4">
        <f>LN(Obliczenia!M80)</f>
        <v>1.7706296516166689</v>
      </c>
      <c r="J73" s="4">
        <f>Obliczenia!N80</f>
        <v>7.9999999999999849</v>
      </c>
      <c r="K73" s="4">
        <f>Obliczenia!O80</f>
        <v>1.9999999999999982</v>
      </c>
      <c r="L73" s="4">
        <f>Obliczenia!P80</f>
        <v>1.4399999999999986</v>
      </c>
    </row>
    <row r="74" spans="1:12" x14ac:dyDescent="0.45">
      <c r="A74" s="2">
        <v>72</v>
      </c>
      <c r="B74" s="4">
        <f>LN(Obliczenia!F81)</f>
        <v>1.4257891653249404</v>
      </c>
      <c r="C74" s="4">
        <f>LN(Obliczenia!G81)</f>
        <v>4.2216545284328779</v>
      </c>
      <c r="D74" s="4">
        <f>LN(Obliczenia!H81)</f>
        <v>0.71642382142810301</v>
      </c>
      <c r="E74" s="4">
        <f>LN(Obliczenia!I81)</f>
        <v>2.8353601673129885</v>
      </c>
      <c r="F74" s="4">
        <f>LN(Obliczenia!J81)</f>
        <v>2.5068561003409524</v>
      </c>
      <c r="G74" s="4">
        <f>LN(Obliczenia!K81)</f>
        <v>3.5052307070047743</v>
      </c>
      <c r="H74" s="4">
        <f>LN(Obliczenia!L81)</f>
        <v>2.1189363458848853</v>
      </c>
      <c r="I74" s="4">
        <f>LN(Obliczenia!M81)</f>
        <v>1.7904322789128493</v>
      </c>
      <c r="J74" s="4">
        <f>Obliczenia!N81</f>
        <v>7.9999999999999867</v>
      </c>
      <c r="K74" s="4">
        <f>Obliczenia!O81</f>
        <v>1.9999999999999996</v>
      </c>
      <c r="L74" s="4">
        <f>Obliczenia!P81</f>
        <v>1.4399999999999997</v>
      </c>
    </row>
    <row r="75" spans="1:12" x14ac:dyDescent="0.45">
      <c r="A75" s="2">
        <v>73</v>
      </c>
      <c r="B75" s="4">
        <f>LN(Obliczenia!F82)</f>
        <v>1.4455917926211201</v>
      </c>
      <c r="C75" s="4">
        <f>LN(Obliczenia!G82)</f>
        <v>4.2514074865822256</v>
      </c>
      <c r="D75" s="4">
        <f>LN(Obliczenia!H82)</f>
        <v>0.72637415228127111</v>
      </c>
      <c r="E75" s="4">
        <f>LN(Obliczenia!I82)</f>
        <v>2.8651131254623361</v>
      </c>
      <c r="F75" s="4">
        <f>LN(Obliczenia!J82)</f>
        <v>2.5366090584903001</v>
      </c>
      <c r="G75" s="4">
        <f>LN(Obliczenia!K82)</f>
        <v>3.5250333343009541</v>
      </c>
      <c r="H75" s="4">
        <f>LN(Obliczenia!L82)</f>
        <v>2.1387389731810647</v>
      </c>
      <c r="I75" s="4">
        <f>LN(Obliczenia!M82)</f>
        <v>1.8102349062090288</v>
      </c>
      <c r="J75" s="4">
        <f>Obliczenia!N82</f>
        <v>7.9999999999999858</v>
      </c>
      <c r="K75" s="4">
        <f>Obliczenia!O82</f>
        <v>1.9999999999999989</v>
      </c>
      <c r="L75" s="4">
        <f>Obliczenia!P82</f>
        <v>1.4399999999999991</v>
      </c>
    </row>
    <row r="76" spans="1:12" x14ac:dyDescent="0.45">
      <c r="A76" s="2">
        <v>74</v>
      </c>
      <c r="B76" s="4">
        <f>LN(Obliczenia!F83)</f>
        <v>1.4653944199172999</v>
      </c>
      <c r="C76" s="4">
        <f>LN(Obliczenia!G83)</f>
        <v>4.2811604447315732</v>
      </c>
      <c r="D76" s="4">
        <f>LN(Obliczenia!H83)</f>
        <v>0.73632448313443921</v>
      </c>
      <c r="E76" s="4">
        <f>LN(Obliczenia!I83)</f>
        <v>2.8948660836116837</v>
      </c>
      <c r="F76" s="4">
        <f>LN(Obliczenia!J83)</f>
        <v>2.5663620166396477</v>
      </c>
      <c r="G76" s="4">
        <f>LN(Obliczenia!K83)</f>
        <v>3.5448359615971339</v>
      </c>
      <c r="H76" s="4">
        <f>LN(Obliczenia!L83)</f>
        <v>2.1585416004772449</v>
      </c>
      <c r="I76" s="4">
        <f>LN(Obliczenia!M83)</f>
        <v>1.8300375335052086</v>
      </c>
      <c r="J76" s="4">
        <f>Obliczenia!N83</f>
        <v>7.9999999999999858</v>
      </c>
      <c r="K76" s="4">
        <f>Obliczenia!O83</f>
        <v>1.9999999999999991</v>
      </c>
      <c r="L76" s="4">
        <f>Obliczenia!P83</f>
        <v>1.4399999999999993</v>
      </c>
    </row>
    <row r="77" spans="1:12" x14ac:dyDescent="0.45">
      <c r="A77" s="2">
        <v>75</v>
      </c>
      <c r="B77" s="4">
        <f>LN(Obliczenia!F84)</f>
        <v>1.4851970472134794</v>
      </c>
      <c r="C77" s="4">
        <f>LN(Obliczenia!G84)</f>
        <v>4.3109134028809208</v>
      </c>
      <c r="D77" s="4">
        <f>LN(Obliczenia!H84)</f>
        <v>0.74627481398760731</v>
      </c>
      <c r="E77" s="4">
        <f>LN(Obliczenia!I84)</f>
        <v>2.9246190417610314</v>
      </c>
      <c r="F77" s="4">
        <f>LN(Obliczenia!J84)</f>
        <v>2.5961149747889953</v>
      </c>
      <c r="G77" s="4">
        <f>LN(Obliczenia!K84)</f>
        <v>3.5646385888933136</v>
      </c>
      <c r="H77" s="4">
        <f>LN(Obliczenia!L84)</f>
        <v>2.1783442277734242</v>
      </c>
      <c r="I77" s="4">
        <f>LN(Obliczenia!M84)</f>
        <v>1.8498401608013881</v>
      </c>
      <c r="J77" s="4">
        <f>Obliczenia!N84</f>
        <v>7.9999999999999867</v>
      </c>
      <c r="K77" s="4">
        <f>Obliczenia!O84</f>
        <v>1.9999999999999989</v>
      </c>
      <c r="L77" s="4">
        <f>Obliczenia!P84</f>
        <v>1.4399999999999993</v>
      </c>
    </row>
    <row r="78" spans="1:12" x14ac:dyDescent="0.45">
      <c r="A78" s="2">
        <v>76</v>
      </c>
      <c r="B78" s="4">
        <f>LN(Obliczenia!F85)</f>
        <v>1.5049996745096592</v>
      </c>
      <c r="C78" s="4">
        <f>LN(Obliczenia!G85)</f>
        <v>4.3406663610302685</v>
      </c>
      <c r="D78" s="4">
        <f>LN(Obliczenia!H85)</f>
        <v>0.75622514484077552</v>
      </c>
      <c r="E78" s="4">
        <f>LN(Obliczenia!I85)</f>
        <v>2.9543719999103795</v>
      </c>
      <c r="F78" s="4">
        <f>LN(Obliczenia!J85)</f>
        <v>2.6258679329383434</v>
      </c>
      <c r="G78" s="4">
        <f>LN(Obliczenia!K85)</f>
        <v>3.5844412161894934</v>
      </c>
      <c r="H78" s="4">
        <f>LN(Obliczenia!L85)</f>
        <v>2.1981468550696039</v>
      </c>
      <c r="I78" s="4">
        <f>LN(Obliczenia!M85)</f>
        <v>1.8696427880975679</v>
      </c>
      <c r="J78" s="4">
        <f>Obliczenia!N85</f>
        <v>7.9999999999999867</v>
      </c>
      <c r="K78" s="4">
        <f>Obliczenia!O85</f>
        <v>1.9999999999999989</v>
      </c>
      <c r="L78" s="4">
        <f>Obliczenia!P85</f>
        <v>1.4399999999999991</v>
      </c>
    </row>
    <row r="79" spans="1:12" x14ac:dyDescent="0.45">
      <c r="A79" s="2">
        <v>77</v>
      </c>
      <c r="B79" s="4">
        <f>LN(Obliczenia!F86)</f>
        <v>1.524802301805839</v>
      </c>
      <c r="C79" s="4">
        <f>LN(Obliczenia!G86)</f>
        <v>4.370419319179617</v>
      </c>
      <c r="D79" s="4">
        <f>LN(Obliczenia!H86)</f>
        <v>0.76617547569394362</v>
      </c>
      <c r="E79" s="4">
        <f>LN(Obliczenia!I86)</f>
        <v>2.9841249580597276</v>
      </c>
      <c r="F79" s="4">
        <f>LN(Obliczenia!J86)</f>
        <v>2.6556208910876915</v>
      </c>
      <c r="G79" s="4">
        <f>LN(Obliczenia!K86)</f>
        <v>3.6042438434856732</v>
      </c>
      <c r="H79" s="4">
        <f>LN(Obliczenia!L86)</f>
        <v>2.2179494823657837</v>
      </c>
      <c r="I79" s="4">
        <f>LN(Obliczenia!M86)</f>
        <v>1.8894454153937479</v>
      </c>
      <c r="J79" s="4">
        <f>Obliczenia!N86</f>
        <v>7.9999999999999867</v>
      </c>
      <c r="K79" s="4">
        <f>Obliczenia!O86</f>
        <v>1.9999999999999993</v>
      </c>
      <c r="L79" s="4">
        <f>Obliczenia!P86</f>
        <v>1.4399999999999995</v>
      </c>
    </row>
    <row r="80" spans="1:12" x14ac:dyDescent="0.45">
      <c r="A80" s="2">
        <v>78</v>
      </c>
      <c r="B80" s="4">
        <f>LN(Obliczenia!F87)</f>
        <v>1.5446049291020185</v>
      </c>
      <c r="C80" s="4">
        <f>LN(Obliczenia!G87)</f>
        <v>4.4001722773289647</v>
      </c>
      <c r="D80" s="4">
        <f>LN(Obliczenia!H87)</f>
        <v>0.77612580654711161</v>
      </c>
      <c r="E80" s="4">
        <f>LN(Obliczenia!I87)</f>
        <v>3.0138779162090752</v>
      </c>
      <c r="F80" s="4">
        <f>LN(Obliczenia!J87)</f>
        <v>2.6853738492370387</v>
      </c>
      <c r="G80" s="4">
        <f>LN(Obliczenia!K87)</f>
        <v>3.6240464707818529</v>
      </c>
      <c r="H80" s="4">
        <f>LN(Obliczenia!L87)</f>
        <v>2.2377521096619635</v>
      </c>
      <c r="I80" s="4">
        <f>LN(Obliczenia!M87)</f>
        <v>1.9092480426899272</v>
      </c>
      <c r="J80" s="4">
        <f>Obliczenia!N87</f>
        <v>7.9999999999999876</v>
      </c>
      <c r="K80" s="4">
        <f>Obliczenia!O87</f>
        <v>1.9999999999999989</v>
      </c>
      <c r="L80" s="4">
        <f>Obliczenia!P87</f>
        <v>1.4399999999999991</v>
      </c>
    </row>
    <row r="81" spans="1:12" x14ac:dyDescent="0.45">
      <c r="A81" s="2">
        <v>79</v>
      </c>
      <c r="B81" s="4">
        <f>LN(Obliczenia!F88)</f>
        <v>1.5644075563981985</v>
      </c>
      <c r="C81" s="4">
        <f>LN(Obliczenia!G88)</f>
        <v>4.4299252354783123</v>
      </c>
      <c r="D81" s="4">
        <f>LN(Obliczenia!H88)</f>
        <v>0.78607613740027971</v>
      </c>
      <c r="E81" s="4">
        <f>LN(Obliczenia!I88)</f>
        <v>3.0436308743584228</v>
      </c>
      <c r="F81" s="4">
        <f>LN(Obliczenia!J88)</f>
        <v>2.7151268073863868</v>
      </c>
      <c r="G81" s="4">
        <f>LN(Obliczenia!K88)</f>
        <v>3.6438490980780327</v>
      </c>
      <c r="H81" s="4">
        <f>LN(Obliczenia!L88)</f>
        <v>2.2575547369581432</v>
      </c>
      <c r="I81" s="4">
        <f>LN(Obliczenia!M88)</f>
        <v>1.9290506699861072</v>
      </c>
      <c r="J81" s="4">
        <f>Obliczenia!N88</f>
        <v>7.9999999999999867</v>
      </c>
      <c r="K81" s="4">
        <f>Obliczenia!O88</f>
        <v>1.9999999999999989</v>
      </c>
      <c r="L81" s="4">
        <f>Obliczenia!P88</f>
        <v>1.4399999999999993</v>
      </c>
    </row>
    <row r="82" spans="1:12" x14ac:dyDescent="0.45">
      <c r="A82" s="2">
        <v>80</v>
      </c>
      <c r="B82" s="4">
        <f>LN(Obliczenia!F89)</f>
        <v>1.5842101836943783</v>
      </c>
      <c r="C82" s="4">
        <f>LN(Obliczenia!G89)</f>
        <v>4.4596781936276599</v>
      </c>
      <c r="D82" s="4">
        <f>LN(Obliczenia!H89)</f>
        <v>0.79602646825344781</v>
      </c>
      <c r="E82" s="4">
        <f>LN(Obliczenia!I89)</f>
        <v>3.0733838325077709</v>
      </c>
      <c r="F82" s="4">
        <f>LN(Obliczenia!J89)</f>
        <v>2.7448797655357349</v>
      </c>
      <c r="G82" s="4">
        <f>LN(Obliczenia!K89)</f>
        <v>3.6636517253742125</v>
      </c>
      <c r="H82" s="4">
        <f>LN(Obliczenia!L89)</f>
        <v>2.277357364254323</v>
      </c>
      <c r="I82" s="4">
        <f>LN(Obliczenia!M89)</f>
        <v>1.948853297282287</v>
      </c>
      <c r="J82" s="4">
        <f>Obliczenia!N89</f>
        <v>7.9999999999999867</v>
      </c>
      <c r="K82" s="4">
        <f>Obliczenia!O89</f>
        <v>1.9999999999999991</v>
      </c>
      <c r="L82" s="4">
        <f>Obliczenia!P89</f>
        <v>1.4399999999999993</v>
      </c>
    </row>
    <row r="83" spans="1:12" x14ac:dyDescent="0.45">
      <c r="A83" s="2">
        <v>81</v>
      </c>
      <c r="B83" s="4">
        <f>LN(Obliczenia!F90)</f>
        <v>1.6040128109905578</v>
      </c>
      <c r="C83" s="4">
        <f>LN(Obliczenia!G90)</f>
        <v>4.4894311517770076</v>
      </c>
      <c r="D83" s="4">
        <f>LN(Obliczenia!H90)</f>
        <v>0.8059767991066159</v>
      </c>
      <c r="E83" s="4">
        <f>LN(Obliczenia!I90)</f>
        <v>3.1031367906571181</v>
      </c>
      <c r="F83" s="4">
        <f>LN(Obliczenia!J90)</f>
        <v>2.7746327236850821</v>
      </c>
      <c r="G83" s="4">
        <f>LN(Obliczenia!K90)</f>
        <v>3.6834543526703922</v>
      </c>
      <c r="H83" s="4">
        <f>LN(Obliczenia!L90)</f>
        <v>2.2971599915505023</v>
      </c>
      <c r="I83" s="4">
        <f>LN(Obliczenia!M90)</f>
        <v>1.9686559245784663</v>
      </c>
      <c r="J83" s="4">
        <f>Obliczenia!N90</f>
        <v>7.9999999999999876</v>
      </c>
      <c r="K83" s="4">
        <f>Obliczenia!O90</f>
        <v>1.9999999999999984</v>
      </c>
      <c r="L83" s="4">
        <f>Obliczenia!P90</f>
        <v>1.4399999999999986</v>
      </c>
    </row>
    <row r="84" spans="1:12" x14ac:dyDescent="0.45">
      <c r="A84" s="2">
        <v>82</v>
      </c>
      <c r="B84" s="4">
        <f>LN(Obliczenia!F91)</f>
        <v>1.6238154382867376</v>
      </c>
      <c r="C84" s="4">
        <f>LN(Obliczenia!G91)</f>
        <v>4.5191841099263561</v>
      </c>
      <c r="D84" s="4">
        <f>LN(Obliczenia!H91)</f>
        <v>0.81592712995978389</v>
      </c>
      <c r="E84" s="4">
        <f>LN(Obliczenia!I91)</f>
        <v>3.1328897488064662</v>
      </c>
      <c r="F84" s="4">
        <f>LN(Obliczenia!J91)</f>
        <v>2.8043856818344302</v>
      </c>
      <c r="G84" s="4">
        <f>LN(Obliczenia!K91)</f>
        <v>3.703256979966572</v>
      </c>
      <c r="H84" s="4">
        <f>LN(Obliczenia!L91)</f>
        <v>2.3169626188466825</v>
      </c>
      <c r="I84" s="4">
        <f>LN(Obliczenia!M91)</f>
        <v>1.9884585518746463</v>
      </c>
      <c r="J84" s="4">
        <f>Obliczenia!N91</f>
        <v>7.9999999999999867</v>
      </c>
      <c r="K84" s="4">
        <f>Obliczenia!O91</f>
        <v>1.9999999999999991</v>
      </c>
      <c r="L84" s="4">
        <f>Obliczenia!P91</f>
        <v>1.4399999999999993</v>
      </c>
    </row>
    <row r="85" spans="1:12" x14ac:dyDescent="0.45">
      <c r="A85" s="2">
        <v>83</v>
      </c>
      <c r="B85" s="4">
        <f>LN(Obliczenia!F92)</f>
        <v>1.6436180655829173</v>
      </c>
      <c r="C85" s="4">
        <f>LN(Obliczenia!G92)</f>
        <v>4.5489370680757037</v>
      </c>
      <c r="D85" s="4">
        <f>LN(Obliczenia!H92)</f>
        <v>0.82587746081295199</v>
      </c>
      <c r="E85" s="4">
        <f>LN(Obliczenia!I92)</f>
        <v>3.1626427069558143</v>
      </c>
      <c r="F85" s="4">
        <f>LN(Obliczenia!J92)</f>
        <v>2.8341386399837782</v>
      </c>
      <c r="G85" s="4">
        <f>LN(Obliczenia!K92)</f>
        <v>3.7230596072627518</v>
      </c>
      <c r="H85" s="4">
        <f>LN(Obliczenia!L92)</f>
        <v>2.3367652461428623</v>
      </c>
      <c r="I85" s="4">
        <f>LN(Obliczenia!M92)</f>
        <v>2.0082611791708262</v>
      </c>
      <c r="J85" s="4">
        <f>Obliczenia!N92</f>
        <v>7.9999999999999867</v>
      </c>
      <c r="K85" s="4">
        <f>Obliczenia!O92</f>
        <v>1.9999999999999993</v>
      </c>
      <c r="L85" s="4">
        <f>Obliczenia!P92</f>
        <v>1.4399999999999995</v>
      </c>
    </row>
    <row r="86" spans="1:12" x14ac:dyDescent="0.45">
      <c r="A86" s="2">
        <v>84</v>
      </c>
      <c r="B86" s="4">
        <f>LN(Obliczenia!F93)</f>
        <v>1.6634206928790971</v>
      </c>
      <c r="C86" s="4">
        <f>LN(Obliczenia!G93)</f>
        <v>4.5786900262250514</v>
      </c>
      <c r="D86" s="4">
        <f>LN(Obliczenia!H93)</f>
        <v>0.8358277916661202</v>
      </c>
      <c r="E86" s="4">
        <f>LN(Obliczenia!I93)</f>
        <v>3.1923956651051619</v>
      </c>
      <c r="F86" s="4">
        <f>LN(Obliczenia!J93)</f>
        <v>2.8638915981331254</v>
      </c>
      <c r="G86" s="4">
        <f>LN(Obliczenia!K93)</f>
        <v>3.7428622345589315</v>
      </c>
      <c r="H86" s="4">
        <f>LN(Obliczenia!L93)</f>
        <v>2.3565678734390416</v>
      </c>
      <c r="I86" s="4">
        <f>LN(Obliczenia!M93)</f>
        <v>2.0280638064670056</v>
      </c>
      <c r="J86" s="4">
        <f>Obliczenia!N93</f>
        <v>7.9999999999999876</v>
      </c>
      <c r="K86" s="4">
        <f>Obliczenia!O93</f>
        <v>1.9999999999999984</v>
      </c>
      <c r="L86" s="4">
        <f>Obliczenia!P93</f>
        <v>1.4399999999999988</v>
      </c>
    </row>
    <row r="87" spans="1:12" x14ac:dyDescent="0.45">
      <c r="A87" s="2">
        <v>85</v>
      </c>
      <c r="B87" s="4">
        <f>LN(Obliczenia!F94)</f>
        <v>1.6832233201752769</v>
      </c>
      <c r="C87" s="4">
        <f>LN(Obliczenia!G94)</f>
        <v>4.608442984374399</v>
      </c>
      <c r="D87" s="4">
        <f>LN(Obliczenia!H94)</f>
        <v>0.84577812251928819</v>
      </c>
      <c r="E87" s="4">
        <f>LN(Obliczenia!I94)</f>
        <v>3.2221486232545096</v>
      </c>
      <c r="F87" s="4">
        <f>LN(Obliczenia!J94)</f>
        <v>2.8936445562824735</v>
      </c>
      <c r="G87" s="4">
        <f>LN(Obliczenia!K94)</f>
        <v>3.7626648618551113</v>
      </c>
      <c r="H87" s="4">
        <f>LN(Obliczenia!L94)</f>
        <v>2.3763705007352218</v>
      </c>
      <c r="I87" s="4">
        <f>LN(Obliczenia!M94)</f>
        <v>2.0478664337631858</v>
      </c>
      <c r="J87" s="4">
        <f>Obliczenia!N94</f>
        <v>7.9999999999999867</v>
      </c>
      <c r="K87" s="4">
        <f>Obliczenia!O94</f>
        <v>1.9999999999999989</v>
      </c>
      <c r="L87" s="4">
        <f>Obliczenia!P94</f>
        <v>1.4399999999999993</v>
      </c>
    </row>
    <row r="88" spans="1:12" x14ac:dyDescent="0.45">
      <c r="A88" s="2">
        <v>86</v>
      </c>
      <c r="B88" s="4">
        <f>LN(Obliczenia!F95)</f>
        <v>1.7030259474714564</v>
      </c>
      <c r="C88" s="4">
        <f>LN(Obliczenia!G95)</f>
        <v>4.6381959425237467</v>
      </c>
      <c r="D88" s="4">
        <f>LN(Obliczenia!H95)</f>
        <v>0.8557284533724564</v>
      </c>
      <c r="E88" s="4">
        <f>LN(Obliczenia!I95)</f>
        <v>3.2519015814038572</v>
      </c>
      <c r="F88" s="4">
        <f>LN(Obliczenia!J95)</f>
        <v>2.9233975144318212</v>
      </c>
      <c r="G88" s="4">
        <f>LN(Obliczenia!K95)</f>
        <v>3.7824674891512906</v>
      </c>
      <c r="H88" s="4">
        <f>LN(Obliczenia!L95)</f>
        <v>2.3961731280314011</v>
      </c>
      <c r="I88" s="4">
        <f>LN(Obliczenia!M95)</f>
        <v>2.0676690610593647</v>
      </c>
      <c r="J88" s="4">
        <f>Obliczenia!N95</f>
        <v>7.9999999999999867</v>
      </c>
      <c r="K88" s="4">
        <f>Obliczenia!O95</f>
        <v>1.9999999999999984</v>
      </c>
      <c r="L88" s="4">
        <f>Obliczenia!P95</f>
        <v>1.4399999999999986</v>
      </c>
    </row>
    <row r="89" spans="1:12" x14ac:dyDescent="0.45">
      <c r="A89" s="2">
        <v>87</v>
      </c>
      <c r="B89" s="4">
        <f>LN(Obliczenia!F96)</f>
        <v>1.7228285747676362</v>
      </c>
      <c r="C89" s="4">
        <f>LN(Obliczenia!G96)</f>
        <v>4.6679489006730952</v>
      </c>
      <c r="D89" s="4">
        <f>LN(Obliczenia!H96)</f>
        <v>0.86567878422562439</v>
      </c>
      <c r="E89" s="4">
        <f>LN(Obliczenia!I96)</f>
        <v>3.2816545395532057</v>
      </c>
      <c r="F89" s="4">
        <f>LN(Obliczenia!J96)</f>
        <v>2.9531504725811697</v>
      </c>
      <c r="G89" s="4">
        <f>LN(Obliczenia!K96)</f>
        <v>3.8022701164474704</v>
      </c>
      <c r="H89" s="4">
        <f>LN(Obliczenia!L96)</f>
        <v>2.4159757553275814</v>
      </c>
      <c r="I89" s="4">
        <f>LN(Obliczenia!M96)</f>
        <v>2.0874716883555453</v>
      </c>
      <c r="J89" s="4">
        <f>Obliczenia!N96</f>
        <v>7.9999999999999858</v>
      </c>
      <c r="K89" s="4">
        <f>Obliczenia!O96</f>
        <v>1.9999999999999996</v>
      </c>
      <c r="L89" s="4">
        <f>Obliczenia!P96</f>
        <v>1.4399999999999995</v>
      </c>
    </row>
    <row r="90" spans="1:12" x14ac:dyDescent="0.45">
      <c r="A90" s="2">
        <v>88</v>
      </c>
      <c r="B90" s="4">
        <f>LN(Obliczenia!F97)</f>
        <v>1.7426312020638159</v>
      </c>
      <c r="C90" s="4">
        <f>LN(Obliczenia!G97)</f>
        <v>4.6977018588224428</v>
      </c>
      <c r="D90" s="4">
        <f>LN(Obliczenia!H97)</f>
        <v>0.8756291150787926</v>
      </c>
      <c r="E90" s="4">
        <f>LN(Obliczenia!I97)</f>
        <v>3.3114074977025534</v>
      </c>
      <c r="F90" s="4">
        <f>LN(Obliczenia!J97)</f>
        <v>2.9829034307305173</v>
      </c>
      <c r="G90" s="4">
        <f>LN(Obliczenia!K97)</f>
        <v>3.8220727437436501</v>
      </c>
      <c r="H90" s="4">
        <f>LN(Obliczenia!L97)</f>
        <v>2.4357783826237611</v>
      </c>
      <c r="I90" s="4">
        <f>LN(Obliczenia!M97)</f>
        <v>2.1072743156517251</v>
      </c>
      <c r="J90" s="4">
        <f>Obliczenia!N97</f>
        <v>7.9999999999999858</v>
      </c>
      <c r="K90" s="4">
        <f>Obliczenia!O97</f>
        <v>1.9999999999999996</v>
      </c>
      <c r="L90" s="4">
        <f>Obliczenia!P97</f>
        <v>1.4399999999999995</v>
      </c>
    </row>
    <row r="91" spans="1:12" x14ac:dyDescent="0.45">
      <c r="A91" s="2">
        <v>89</v>
      </c>
      <c r="B91" s="4">
        <f>LN(Obliczenia!F98)</f>
        <v>1.7624338293599957</v>
      </c>
      <c r="C91" s="4">
        <f>LN(Obliczenia!G98)</f>
        <v>4.7274548169717905</v>
      </c>
      <c r="D91" s="4">
        <f>LN(Obliczenia!H98)</f>
        <v>0.8855794459319607</v>
      </c>
      <c r="E91" s="4">
        <f>LN(Obliczenia!I98)</f>
        <v>3.3411604558519015</v>
      </c>
      <c r="F91" s="4">
        <f>LN(Obliczenia!J98)</f>
        <v>3.0126563888798654</v>
      </c>
      <c r="G91" s="4">
        <f>LN(Obliczenia!K98)</f>
        <v>3.8418753710398299</v>
      </c>
      <c r="H91" s="4">
        <f>LN(Obliczenia!L98)</f>
        <v>2.4555810099199404</v>
      </c>
      <c r="I91" s="4">
        <f>LN(Obliczenia!M98)</f>
        <v>2.1270769429479044</v>
      </c>
      <c r="J91" s="4">
        <f>Obliczenia!N98</f>
        <v>7.9999999999999849</v>
      </c>
      <c r="K91" s="4">
        <f>Obliczenia!O98</f>
        <v>1.9999999999999989</v>
      </c>
      <c r="L91" s="4">
        <f>Obliczenia!P98</f>
        <v>1.4399999999999993</v>
      </c>
    </row>
    <row r="92" spans="1:12" x14ac:dyDescent="0.45">
      <c r="A92" s="2">
        <v>90</v>
      </c>
      <c r="B92" s="4">
        <f>LN(Obliczenia!F99)</f>
        <v>1.7822364566561755</v>
      </c>
      <c r="C92" s="4">
        <f>LN(Obliczenia!G99)</f>
        <v>4.7572077751211381</v>
      </c>
      <c r="D92" s="4">
        <f>LN(Obliczenia!H99)</f>
        <v>0.89552977678512868</v>
      </c>
      <c r="E92" s="4">
        <f>LN(Obliczenia!I99)</f>
        <v>3.3709134140012491</v>
      </c>
      <c r="F92" s="4">
        <f>LN(Obliczenia!J99)</f>
        <v>3.0424093470292131</v>
      </c>
      <c r="G92" s="4">
        <f>LN(Obliczenia!K99)</f>
        <v>3.8616779983360097</v>
      </c>
      <c r="H92" s="4">
        <f>LN(Obliczenia!L99)</f>
        <v>2.4753836372161202</v>
      </c>
      <c r="I92" s="4">
        <f>LN(Obliczenia!M99)</f>
        <v>2.1468795702440842</v>
      </c>
      <c r="J92" s="4">
        <f>Obliczenia!N99</f>
        <v>7.9999999999999867</v>
      </c>
      <c r="K92" s="4">
        <f>Obliczenia!O99</f>
        <v>1.9999999999999991</v>
      </c>
      <c r="L92" s="4">
        <f>Obliczenia!P99</f>
        <v>1.4399999999999993</v>
      </c>
    </row>
    <row r="93" spans="1:12" x14ac:dyDescent="0.45">
      <c r="A93" s="2">
        <v>91</v>
      </c>
      <c r="B93" s="4">
        <f>LN(Obliczenia!F100)</f>
        <v>1.8020390839523552</v>
      </c>
      <c r="C93" s="4">
        <f>LN(Obliczenia!G100)</f>
        <v>4.7869607332704867</v>
      </c>
      <c r="D93" s="4">
        <f>LN(Obliczenia!H100)</f>
        <v>0.90548010763829689</v>
      </c>
      <c r="E93" s="4">
        <f>LN(Obliczenia!I100)</f>
        <v>3.4006663721505972</v>
      </c>
      <c r="F93" s="4">
        <f>LN(Obliczenia!J100)</f>
        <v>3.0721623051785611</v>
      </c>
      <c r="G93" s="4">
        <f>LN(Obliczenia!K100)</f>
        <v>3.8814806256321894</v>
      </c>
      <c r="H93" s="4">
        <f>LN(Obliczenia!L100)</f>
        <v>2.4951862645123</v>
      </c>
      <c r="I93" s="4">
        <f>LN(Obliczenia!M100)</f>
        <v>2.1666821975402644</v>
      </c>
      <c r="J93" s="4">
        <f>Obliczenia!N100</f>
        <v>7.9999999999999858</v>
      </c>
      <c r="K93" s="4">
        <f>Obliczenia!O100</f>
        <v>1.9999999999999993</v>
      </c>
      <c r="L93" s="4">
        <f>Obliczenia!P100</f>
        <v>1.4399999999999995</v>
      </c>
    </row>
    <row r="94" spans="1:12" x14ac:dyDescent="0.45">
      <c r="A94" s="2">
        <v>92</v>
      </c>
      <c r="B94" s="4">
        <f>LN(Obliczenia!F101)</f>
        <v>1.821841711248535</v>
      </c>
      <c r="C94" s="4">
        <f>LN(Obliczenia!G101)</f>
        <v>4.8167136914198343</v>
      </c>
      <c r="D94" s="4">
        <f>LN(Obliczenia!H101)</f>
        <v>0.91543043849146488</v>
      </c>
      <c r="E94" s="4">
        <f>LN(Obliczenia!I101)</f>
        <v>3.4304193302999448</v>
      </c>
      <c r="F94" s="4">
        <f>LN(Obliczenia!J101)</f>
        <v>3.1019152633279088</v>
      </c>
      <c r="G94" s="4">
        <f>LN(Obliczenia!K101)</f>
        <v>3.9012832529283692</v>
      </c>
      <c r="H94" s="4">
        <f>LN(Obliczenia!L101)</f>
        <v>2.5149888918084802</v>
      </c>
      <c r="I94" s="4">
        <f>LN(Obliczenia!M101)</f>
        <v>2.1864848248364441</v>
      </c>
      <c r="J94" s="4">
        <f>Obliczenia!N101</f>
        <v>7.9999999999999849</v>
      </c>
      <c r="K94" s="4">
        <f>Obliczenia!O101</f>
        <v>1.9999999999999993</v>
      </c>
      <c r="L94" s="4">
        <f>Obliczenia!P101</f>
        <v>1.4399999999999995</v>
      </c>
    </row>
    <row r="95" spans="1:12" x14ac:dyDescent="0.45">
      <c r="A95" s="2">
        <v>93</v>
      </c>
      <c r="B95" s="4">
        <f>LN(Obliczenia!F102)</f>
        <v>1.8416443385447148</v>
      </c>
      <c r="C95" s="4">
        <f>LN(Obliczenia!G102)</f>
        <v>4.8464666495691819</v>
      </c>
      <c r="D95" s="4">
        <f>LN(Obliczenia!H102)</f>
        <v>0.92538076934463298</v>
      </c>
      <c r="E95" s="4">
        <f>LN(Obliczenia!I102)</f>
        <v>3.4601722884492925</v>
      </c>
      <c r="F95" s="4">
        <f>LN(Obliczenia!J102)</f>
        <v>3.1316682214772564</v>
      </c>
      <c r="G95" s="4">
        <f>LN(Obliczenia!K102)</f>
        <v>3.921085880224549</v>
      </c>
      <c r="H95" s="4">
        <f>LN(Obliczenia!L102)</f>
        <v>2.5347915191046595</v>
      </c>
      <c r="I95" s="4">
        <f>LN(Obliczenia!M102)</f>
        <v>2.2062874521326239</v>
      </c>
      <c r="J95" s="4">
        <f>Obliczenia!N102</f>
        <v>7.9999999999999858</v>
      </c>
      <c r="K95" s="4">
        <f>Obliczenia!O102</f>
        <v>1.9999999999999991</v>
      </c>
      <c r="L95" s="4">
        <f>Obliczenia!P102</f>
        <v>1.4399999999999995</v>
      </c>
    </row>
    <row r="96" spans="1:12" x14ac:dyDescent="0.45">
      <c r="A96" s="2">
        <v>94</v>
      </c>
      <c r="B96" s="4">
        <f>LN(Obliczenia!F103)</f>
        <v>1.8614469658408945</v>
      </c>
      <c r="C96" s="4">
        <f>LN(Obliczenia!G103)</f>
        <v>4.8762196077185296</v>
      </c>
      <c r="D96" s="4">
        <f>LN(Obliczenia!H103)</f>
        <v>0.93533110019780108</v>
      </c>
      <c r="E96" s="4">
        <f>LN(Obliczenia!I103)</f>
        <v>3.4899252465986401</v>
      </c>
      <c r="F96" s="4">
        <f>LN(Obliczenia!J103)</f>
        <v>3.1614211796266041</v>
      </c>
      <c r="G96" s="4">
        <f>LN(Obliczenia!K103)</f>
        <v>3.9408885075207287</v>
      </c>
      <c r="H96" s="4">
        <f>LN(Obliczenia!L103)</f>
        <v>2.5545941464008393</v>
      </c>
      <c r="I96" s="4">
        <f>LN(Obliczenia!M103)</f>
        <v>2.2260900794288032</v>
      </c>
      <c r="J96" s="4">
        <f>Obliczenia!N103</f>
        <v>7.9999999999999858</v>
      </c>
      <c r="K96" s="4">
        <f>Obliczenia!O103</f>
        <v>1.9999999999999987</v>
      </c>
      <c r="L96" s="4">
        <f>Obliczenia!P103</f>
        <v>1.4399999999999991</v>
      </c>
    </row>
    <row r="97" spans="1:12" x14ac:dyDescent="0.45">
      <c r="A97" s="2">
        <v>95</v>
      </c>
      <c r="B97" s="4">
        <f>LN(Obliczenia!F104)</f>
        <v>1.8812495931370743</v>
      </c>
      <c r="C97" s="4">
        <f>LN(Obliczenia!G104)</f>
        <v>4.9059725658678772</v>
      </c>
      <c r="D97" s="4">
        <f>LN(Obliczenia!H104)</f>
        <v>0.94528143105096918</v>
      </c>
      <c r="E97" s="4">
        <f>LN(Obliczenia!I104)</f>
        <v>3.5196782047479882</v>
      </c>
      <c r="F97" s="4">
        <f>LN(Obliczenia!J104)</f>
        <v>3.1911741377759522</v>
      </c>
      <c r="G97" s="4">
        <f>LN(Obliczenia!K104)</f>
        <v>3.9606911348169085</v>
      </c>
      <c r="H97" s="4">
        <f>LN(Obliczenia!L104)</f>
        <v>2.574396773697019</v>
      </c>
      <c r="I97" s="4">
        <f>LN(Obliczenia!M104)</f>
        <v>2.245892706724983</v>
      </c>
      <c r="J97" s="4">
        <f>Obliczenia!N104</f>
        <v>7.9999999999999849</v>
      </c>
      <c r="K97" s="4">
        <f>Obliczenia!O104</f>
        <v>1.9999999999999991</v>
      </c>
      <c r="L97" s="4">
        <f>Obliczenia!P104</f>
        <v>1.4399999999999993</v>
      </c>
    </row>
    <row r="98" spans="1:12" x14ac:dyDescent="0.45">
      <c r="A98" s="2">
        <v>96</v>
      </c>
      <c r="B98" s="4">
        <f>LN(Obliczenia!F105)</f>
        <v>1.9010522204332538</v>
      </c>
      <c r="C98" s="4">
        <f>LN(Obliczenia!G105)</f>
        <v>4.9357255240172249</v>
      </c>
      <c r="D98" s="4">
        <f>LN(Obliczenia!H105)</f>
        <v>0.95523176190413728</v>
      </c>
      <c r="E98" s="4">
        <f>LN(Obliczenia!I105)</f>
        <v>3.5494311628973354</v>
      </c>
      <c r="F98" s="4">
        <f>LN(Obliczenia!J105)</f>
        <v>3.2209270959252994</v>
      </c>
      <c r="G98" s="4">
        <f>LN(Obliczenia!K105)</f>
        <v>3.9804937621130878</v>
      </c>
      <c r="H98" s="4">
        <f>LN(Obliczenia!L105)</f>
        <v>2.5941994009931983</v>
      </c>
      <c r="I98" s="4">
        <f>LN(Obliczenia!M105)</f>
        <v>2.2656953340211623</v>
      </c>
      <c r="J98" s="4">
        <f>Obliczenia!N105</f>
        <v>7.9999999999999849</v>
      </c>
      <c r="K98" s="4">
        <f>Obliczenia!O105</f>
        <v>1.9999999999999984</v>
      </c>
      <c r="L98" s="4">
        <f>Obliczenia!P105</f>
        <v>1.4399999999999988</v>
      </c>
    </row>
    <row r="99" spans="1:12" x14ac:dyDescent="0.45">
      <c r="A99" s="2">
        <v>97</v>
      </c>
      <c r="B99" s="4">
        <f>LN(Obliczenia!F106)</f>
        <v>1.9208548477294336</v>
      </c>
      <c r="C99" s="4">
        <f>LN(Obliczenia!G106)</f>
        <v>4.9654784821665734</v>
      </c>
      <c r="D99" s="4">
        <f>LN(Obliczenia!H106)</f>
        <v>0.96518209275730527</v>
      </c>
      <c r="E99" s="4">
        <f>LN(Obliczenia!I106)</f>
        <v>3.5791841210466839</v>
      </c>
      <c r="F99" s="4">
        <f>LN(Obliczenia!J106)</f>
        <v>3.2506800540746479</v>
      </c>
      <c r="G99" s="4">
        <f>LN(Obliczenia!K106)</f>
        <v>4.000296389409268</v>
      </c>
      <c r="H99" s="4">
        <f>LN(Obliczenia!L106)</f>
        <v>2.6140020282893786</v>
      </c>
      <c r="I99" s="4">
        <f>LN(Obliczenia!M106)</f>
        <v>2.2854979613173425</v>
      </c>
      <c r="J99" s="4">
        <f>Obliczenia!N106</f>
        <v>7.9999999999999858</v>
      </c>
      <c r="K99" s="4">
        <f>Obliczenia!O106</f>
        <v>1.9999999999999996</v>
      </c>
      <c r="L99" s="4">
        <f>Obliczenia!P106</f>
        <v>1.4399999999999997</v>
      </c>
    </row>
    <row r="100" spans="1:12" x14ac:dyDescent="0.45">
      <c r="A100" s="2">
        <v>98</v>
      </c>
      <c r="B100" s="4">
        <f>LN(Obliczenia!F107)</f>
        <v>1.9406574750256134</v>
      </c>
      <c r="C100" s="4">
        <f>LN(Obliczenia!G107)</f>
        <v>4.995231440315921</v>
      </c>
      <c r="D100" s="4">
        <f>LN(Obliczenia!H107)</f>
        <v>0.97513242361047336</v>
      </c>
      <c r="E100" s="4">
        <f>LN(Obliczenia!I107)</f>
        <v>3.608937079196032</v>
      </c>
      <c r="F100" s="4">
        <f>LN(Obliczenia!J107)</f>
        <v>3.280433012223996</v>
      </c>
      <c r="G100" s="4">
        <f>LN(Obliczenia!K107)</f>
        <v>4.0200990167054478</v>
      </c>
      <c r="H100" s="4">
        <f>LN(Obliczenia!L107)</f>
        <v>2.6338046555855583</v>
      </c>
      <c r="I100" s="4">
        <f>LN(Obliczenia!M107)</f>
        <v>2.3053005886135223</v>
      </c>
      <c r="J100" s="4">
        <f>Obliczenia!N107</f>
        <v>7.9999999999999849</v>
      </c>
      <c r="K100" s="4">
        <f>Obliczenia!O107</f>
        <v>1.9999999999999993</v>
      </c>
      <c r="L100" s="4">
        <f>Obliczenia!P107</f>
        <v>1.4399999999999995</v>
      </c>
    </row>
    <row r="101" spans="1:12" x14ac:dyDescent="0.45">
      <c r="A101" s="2">
        <v>99</v>
      </c>
      <c r="B101" s="4">
        <f>LN(Obliczenia!F108)</f>
        <v>1.9604601023217931</v>
      </c>
      <c r="C101" s="4">
        <f>LN(Obliczenia!G108)</f>
        <v>5.0249843984652687</v>
      </c>
      <c r="D101" s="4">
        <f>LN(Obliczenia!H108)</f>
        <v>0.98508275446364146</v>
      </c>
      <c r="E101" s="4">
        <f>LN(Obliczenia!I108)</f>
        <v>3.6386900373453797</v>
      </c>
      <c r="F101" s="4">
        <f>LN(Obliczenia!J108)</f>
        <v>3.3101859703733436</v>
      </c>
      <c r="G101" s="4">
        <f>LN(Obliczenia!K108)</f>
        <v>4.0399016440016275</v>
      </c>
      <c r="H101" s="4">
        <f>LN(Obliczenia!L108)</f>
        <v>2.6536072828817381</v>
      </c>
      <c r="I101" s="4">
        <f>LN(Obliczenia!M108)</f>
        <v>2.325103215909702</v>
      </c>
      <c r="J101" s="4">
        <f>Obliczenia!N108</f>
        <v>7.9999999999999867</v>
      </c>
      <c r="K101" s="4">
        <f>Obliczenia!O108</f>
        <v>1.9999999999999996</v>
      </c>
      <c r="L101" s="4">
        <f>Obliczenia!P108</f>
        <v>1.4399999999999995</v>
      </c>
    </row>
    <row r="102" spans="1:12" x14ac:dyDescent="0.45">
      <c r="A102" s="2">
        <v>100</v>
      </c>
      <c r="B102" s="4">
        <f>LN(Obliczenia!F109)</f>
        <v>1.9802627296179729</v>
      </c>
      <c r="C102" s="4">
        <f>LN(Obliczenia!G109)</f>
        <v>5.0547373566146163</v>
      </c>
      <c r="D102" s="4">
        <f>LN(Obliczenia!H109)</f>
        <v>0.99503308531680945</v>
      </c>
      <c r="E102" s="4">
        <f>LN(Obliczenia!I109)</f>
        <v>3.6684429954947269</v>
      </c>
      <c r="F102" s="4">
        <f>LN(Obliczenia!J109)</f>
        <v>3.3399389285226908</v>
      </c>
      <c r="G102" s="4">
        <f>LN(Obliczenia!K109)</f>
        <v>4.0597042712978073</v>
      </c>
      <c r="H102" s="4">
        <f>LN(Obliczenia!L109)</f>
        <v>2.6734099101779174</v>
      </c>
      <c r="I102" s="4">
        <f>LN(Obliczenia!M109)</f>
        <v>2.3449058432058814</v>
      </c>
      <c r="J102" s="4">
        <f>Obliczenia!N109</f>
        <v>7.9999999999999885</v>
      </c>
      <c r="K102" s="4">
        <f>Obliczenia!O109</f>
        <v>1.9999999999999989</v>
      </c>
      <c r="L102" s="4">
        <f>Obliczenia!P109</f>
        <v>1.4399999999999993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Obliczenia</vt:lpstr>
      <vt:lpstr>Wykresy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Bielecki</dc:creator>
  <cp:lastModifiedBy>Marcin Bielecki</cp:lastModifiedBy>
  <dcterms:created xsi:type="dcterms:W3CDTF">2018-12-13T21:57:50Z</dcterms:created>
  <dcterms:modified xsi:type="dcterms:W3CDTF">2018-12-19T06:55:44Z</dcterms:modified>
</cp:coreProperties>
</file>